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15" windowWidth="20520" windowHeight="7815" firstSheet="2" activeTab="4"/>
  </bookViews>
  <sheets>
    <sheet name="参考様式1　平面図" sheetId="64" r:id="rId1"/>
    <sheet name="参考様式2　備品一覧" sheetId="65" r:id="rId2"/>
    <sheet name="参考様式3　経歴書" sheetId="66" r:id="rId3"/>
    <sheet name="参考様式4　実務経験証明書" sheetId="67" r:id="rId4"/>
    <sheet name="参考様式5　実務経験見込証明書" sheetId="68" r:id="rId5"/>
    <sheet name="参考様式6　苦情解決措置の概要" sheetId="2" r:id="rId6"/>
    <sheet name="参考様式7　主たる障害特定理由" sheetId="1" r:id="rId7"/>
    <sheet name="参考様式8　誓約書" sheetId="3" r:id="rId8"/>
    <sheet name="参考様式8-別紙④ " sheetId="4" r:id="rId9"/>
    <sheet name="参考様式8-別紙⑦" sheetId="5" r:id="rId10"/>
    <sheet name="参考様式9　勤務形態一覧" sheetId="6" r:id="rId11"/>
  </sheets>
  <externalReferences>
    <externalReference r:id="rId12"/>
  </externalReferences>
  <definedNames>
    <definedName name="_xlnm.Print_Area" localSheetId="7">'参考様式8　誓約書'!$A$1:$M$23</definedName>
    <definedName name="_xlnm.Print_Area" localSheetId="8">'参考様式8-別紙④ '!$A$1:$D$15</definedName>
    <definedName name="_xlnm.Print_Area" localSheetId="9">'参考様式8-別紙⑦'!$A$1:$C$14</definedName>
    <definedName name="_xlnm.Print_Area" localSheetId="10">'参考様式9　勤務形態一覧'!$A$1:$AN$77</definedName>
    <definedName name="_xlnm.Print_Area" localSheetId="0">'参考様式1　平面図'!$B$1:$AD$35</definedName>
    <definedName name="_xlnm.Print_Area" localSheetId="1">'参考様式2　備品一覧'!$A$1:$C$44</definedName>
    <definedName name="_xlnm.Print_Area" localSheetId="2">'参考様式3　経歴書'!$A$1:$I$43</definedName>
    <definedName name="_xlnm.Print_Area" localSheetId="3">'参考様式4　実務経験証明書'!$A$1:$J$34</definedName>
    <definedName name="_xlnm.Print_Area" localSheetId="4">'参考様式5　実務経験見込証明書'!$A$1:$J$33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<sst xmlns="http://schemas.openxmlformats.org/spreadsheetml/2006/main" xmlns:r="http://schemas.openxmlformats.org/officeDocument/2006/relationships" count="223" uniqueCount="223">
  <si>
    <t>うち業務に従事した日数</t>
    <rPh sb="2" eb="4">
      <t>ギョウム</t>
    </rPh>
    <rPh sb="5" eb="7">
      <t>ジュウジ</t>
    </rPh>
    <rPh sb="9" eb="11">
      <t>ニッスウ</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</si>
  <si>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36"/>
  </si>
  <si>
    <t>住所</t>
    <rPh sb="0" eb="2">
      <t>ジュウショ</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</si>
  <si>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6"/>
  </si>
  <si>
    <t>氏名</t>
    <rPh sb="0" eb="2">
      <t>シメイ</t>
    </rPh>
    <phoneticPr fontId="6"/>
  </si>
  <si>
    <t>資格の種類</t>
    <rPh sb="0" eb="2">
      <t>シカク</t>
    </rPh>
    <rPh sb="3" eb="5">
      <t>シュルイ</t>
    </rPh>
    <phoneticPr fontId="6"/>
  </si>
  <si>
    <t>生年月日</t>
    <rPh sb="0" eb="2">
      <t>セイネン</t>
    </rPh>
    <rPh sb="2" eb="4">
      <t>ガッピ</t>
    </rPh>
    <phoneticPr fontId="6"/>
  </si>
  <si>
    <t>印</t>
    <rPh sb="0" eb="1">
      <t>イン</t>
    </rPh>
    <phoneticPr fontId="6"/>
  </si>
  <si>
    <t>業　務　内　容</t>
    <rPh sb="0" eb="1">
      <t>ギョウ</t>
    </rPh>
    <rPh sb="2" eb="3">
      <t>ツトム</t>
    </rPh>
    <rPh sb="4" eb="5">
      <t>ナイ</t>
    </rPh>
    <rPh sb="6" eb="7">
      <t>カタチ</t>
    </rPh>
    <phoneticPr fontId="6"/>
  </si>
  <si>
    <t>(11)兼務状況
（兼務先／兼務する職務の内容）等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</si>
  <si>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6"/>
  </si>
  <si>
    <t>フリガナ</t>
  </si>
  <si>
    <t>様</t>
    <rPh sb="0" eb="1">
      <t>サマ</t>
    </rPh>
    <phoneticPr fontId="6"/>
  </si>
  <si>
    <t>電話番号</t>
    <rPh sb="0" eb="2">
      <t>デンワ</t>
    </rPh>
    <rPh sb="2" eb="4">
      <t>バンゴウ</t>
    </rPh>
    <phoneticPr fontId="6"/>
  </si>
  <si>
    <t>事業所の名称</t>
    <rPh sb="0" eb="3">
      <t>ジギョウショ</t>
    </rPh>
    <rPh sb="4" eb="6">
      <t>メイショウ</t>
    </rPh>
    <phoneticPr fontId="6"/>
  </si>
  <si>
    <t>記号</t>
    <rPh sb="0" eb="2">
      <t>キゴウ</t>
    </rPh>
    <phoneticPr fontId="36"/>
  </si>
  <si>
    <t>平面図</t>
    <rPh sb="0" eb="3">
      <t>ヘイメンズ</t>
    </rPh>
    <phoneticPr fontId="6"/>
  </si>
  <si>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6"/>
  </si>
  <si>
    <t>事業所名</t>
    <rPh sb="0" eb="3">
      <t>ジギョウショ</t>
    </rPh>
    <rPh sb="3" eb="4">
      <t>メイ</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</si>
  <si>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</si>
  <si>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(8)</t>
  </si>
  <si>
    <t>備考１　各室の用途及び面積を記載してください。</t>
    <rPh sb="0" eb="2">
      <t>ビコウ</t>
    </rPh>
    <rPh sb="4" eb="6">
      <t>カクシツ</t>
    </rPh>
    <rPh sb="7" eb="9">
      <t>ヨウト</t>
    </rPh>
    <rPh sb="9" eb="10">
      <t>オヨ</t>
    </rPh>
    <rPh sb="11" eb="13">
      <t>メンセキ</t>
    </rPh>
    <rPh sb="14" eb="16">
      <t>キサイ</t>
    </rPh>
    <phoneticPr fontId="6"/>
  </si>
  <si>
    <t>職務に関連する資格</t>
    <rPh sb="0" eb="2">
      <t>ショクム</t>
    </rPh>
    <rPh sb="3" eb="5">
      <t>カンレン</t>
    </rPh>
    <rPh sb="7" eb="9">
      <t>シカク</t>
    </rPh>
    <phoneticPr fontId="6"/>
  </si>
  <si>
    <t>２．</t>
  </si>
  <si>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</si>
  <si>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</si>
  <si>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備品等一覧表</t>
  </si>
  <si>
    <t>事業所名（　　　　　　　　　　　　　　　　　　　　　　）</t>
    <rPh sb="0" eb="3">
      <t>ジギョウショ</t>
    </rPh>
    <rPh sb="3" eb="4">
      <t>メイ</t>
    </rPh>
    <phoneticPr fontId="6"/>
  </si>
  <si>
    <t>職名（　　　　　　　　　　　　　　　）</t>
    <rPh sb="0" eb="2">
      <t>ショクメイ</t>
    </rPh>
    <phoneticPr fontId="6"/>
  </si>
  <si>
    <t>設けられている室名</t>
    <rPh sb="0" eb="1">
      <t>モウ</t>
    </rPh>
    <rPh sb="7" eb="8">
      <t>シツ</t>
    </rPh>
    <rPh sb="8" eb="9">
      <t>ナ</t>
    </rPh>
    <phoneticPr fontId="6"/>
  </si>
  <si>
    <t>知事    殿</t>
  </si>
  <si>
    <t>備品の品目及び数量</t>
    <rPh sb="0" eb="2">
      <t>ビヒン</t>
    </rPh>
    <rPh sb="3" eb="5">
      <t>ヒンモク</t>
    </rPh>
    <rPh sb="5" eb="6">
      <t>オヨ</t>
    </rPh>
    <rPh sb="7" eb="9">
      <t>スウリョウ</t>
    </rPh>
    <phoneticPr fontId="6"/>
  </si>
  <si>
    <t xml:space="preserve"> 　　 記入の順序は、職種ごとにまとめてください。</t>
    <rPh sb="4" eb="6">
      <t>キニュウ</t>
    </rPh>
    <rPh sb="7" eb="9">
      <t>ジュンジョ</t>
    </rPh>
    <rPh sb="11" eb="13">
      <t>ショクシュ</t>
    </rPh>
    <phoneticPr fontId="36"/>
  </si>
  <si>
    <t>　　年　　月　　日</t>
    <rPh sb="2" eb="3">
      <t>ネン</t>
    </rPh>
    <rPh sb="5" eb="6">
      <t>ガツ</t>
    </rPh>
    <rPh sb="8" eb="9">
      <t>ヒ</t>
    </rPh>
    <phoneticPr fontId="6"/>
  </si>
  <si>
    <t>平均利用者数</t>
    <rPh sb="0" eb="2">
      <t>ヘイキン</t>
    </rPh>
    <rPh sb="2" eb="6">
      <t>リヨウシャスウ</t>
    </rPh>
    <phoneticPr fontId="6"/>
  </si>
  <si>
    <t>番　　　　　号</t>
    <rPh sb="0" eb="1">
      <t>バン</t>
    </rPh>
    <rPh sb="6" eb="7">
      <t>ゴウ</t>
    </rPh>
    <phoneticPr fontId="6"/>
  </si>
  <si>
    <t>備考 １ 必要に応じて写真等を添付し、その旨を合わせて記載してください。</t>
    <rPh sb="0" eb="2">
      <t>ビコウ</t>
    </rPh>
    <phoneticPr fontId="6"/>
  </si>
  <si>
    <t>実 務 経 験 証 明 書</t>
    <rPh sb="0" eb="1">
      <t>ジツ</t>
    </rPh>
    <rPh sb="2" eb="3">
      <t>ツトム</t>
    </rPh>
    <rPh sb="4" eb="5">
      <t>キョウ</t>
    </rPh>
    <rPh sb="6" eb="7">
      <t>シルシ</t>
    </rPh>
    <rPh sb="8" eb="9">
      <t>アカシ</t>
    </rPh>
    <rPh sb="10" eb="11">
      <t>メイ</t>
    </rPh>
    <rPh sb="12" eb="13">
      <t>ショ</t>
    </rPh>
    <phoneticPr fontId="6"/>
  </si>
  <si>
    <t>　　</t>
  </si>
  <si>
    <t>○○○経歴書</t>
    <rPh sb="3" eb="6">
      <t>ケイレキショ</t>
    </rPh>
    <phoneticPr fontId="6"/>
  </si>
  <si>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6"/>
  </si>
  <si>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6"/>
  </si>
  <si>
    <t>主な職歴等</t>
    <rPh sb="0" eb="1">
      <t>オモ</t>
    </rPh>
    <rPh sb="2" eb="4">
      <t>ショクレキ</t>
    </rPh>
    <rPh sb="4" eb="5">
      <t>トウ</t>
    </rPh>
    <phoneticPr fontId="6"/>
  </si>
  <si>
    <t>年　月　～　年　月</t>
    <rPh sb="0" eb="1">
      <t>ネン</t>
    </rPh>
    <rPh sb="2" eb="3">
      <t>ガツ</t>
    </rPh>
    <rPh sb="6" eb="7">
      <t>ネン</t>
    </rPh>
    <rPh sb="8" eb="9">
      <t>ガツ</t>
    </rPh>
    <phoneticPr fontId="6"/>
  </si>
  <si>
    <t>４．</t>
  </si>
  <si>
    <t>勤務先等</t>
    <rPh sb="0" eb="2">
      <t>キンム</t>
    </rPh>
    <rPh sb="2" eb="3">
      <t>サキ</t>
    </rPh>
    <rPh sb="3" eb="4">
      <t>トウ</t>
    </rPh>
    <phoneticPr fontId="6"/>
  </si>
  <si>
    <t>特定相談支援・障害児相談支援</t>
    <rPh sb="0" eb="2">
      <t>トクテイ</t>
    </rPh>
    <rPh sb="2" eb="4">
      <t>ソウダン</t>
    </rPh>
    <rPh sb="4" eb="6">
      <t>シエン</t>
    </rPh>
    <rPh sb="7" eb="10">
      <t>ショウガイジ</t>
    </rPh>
    <rPh sb="10" eb="12">
      <t>ソウダン</t>
    </rPh>
    <rPh sb="12" eb="14">
      <t>シエン</t>
    </rPh>
    <phoneticPr fontId="36"/>
  </si>
  <si>
    <t>施設又は事業所名</t>
    <rPh sb="0" eb="2">
      <t>シセツ</t>
    </rPh>
    <rPh sb="2" eb="3">
      <t>マタ</t>
    </rPh>
    <rPh sb="4" eb="6">
      <t>ジギョウ</t>
    </rPh>
    <rPh sb="6" eb="7">
      <t>ショ</t>
    </rPh>
    <rPh sb="7" eb="8">
      <t>メイ</t>
    </rPh>
    <phoneticPr fontId="6"/>
  </si>
  <si>
    <t>職務内容</t>
    <rPh sb="0" eb="2">
      <t>ショクム</t>
    </rPh>
    <rPh sb="2" eb="4">
      <t>ナイヨウ</t>
    </rPh>
    <phoneticPr fontId="6"/>
  </si>
  <si>
    <t>障害者</t>
    <rPh sb="0" eb="3">
      <t>ショウガイシャ</t>
    </rPh>
    <phoneticPr fontId="6"/>
  </si>
  <si>
    <t>資格取得年月日</t>
    <rPh sb="0" eb="2">
      <t>シカク</t>
    </rPh>
    <rPh sb="2" eb="4">
      <t>シュトク</t>
    </rPh>
    <rPh sb="4" eb="7">
      <t>ネンガッピ</t>
    </rPh>
    <phoneticPr fontId="6"/>
  </si>
  <si>
    <t>　　　記載してください。</t>
  </si>
  <si>
    <t>備考（研修等の受講の状況等）</t>
    <rPh sb="0" eb="2">
      <t>ビコウ</t>
    </rPh>
    <rPh sb="3" eb="5">
      <t>ケンシュウ</t>
    </rPh>
    <rPh sb="5" eb="6">
      <t>トウ</t>
    </rPh>
    <rPh sb="7" eb="9">
      <t>ジュコウ</t>
    </rPh>
    <rPh sb="10" eb="12">
      <t>ジョウキョウ</t>
    </rPh>
    <rPh sb="12" eb="13">
      <t>トウ</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</si>
  <si>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</si>
  <si>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代表者氏名</t>
    <rPh sb="0" eb="3">
      <t>ダイヒョウシャ</t>
    </rPh>
    <rPh sb="3" eb="5">
      <t>シメイ</t>
    </rPh>
    <phoneticPr fontId="6"/>
  </si>
  <si>
    <t>（生年月日　　年　　月　　日）</t>
    <rPh sb="1" eb="3">
      <t>セイネン</t>
    </rPh>
    <rPh sb="3" eb="5">
      <t>ガッピ</t>
    </rPh>
    <rPh sb="7" eb="8">
      <t>ネン</t>
    </rPh>
    <rPh sb="10" eb="11">
      <t>ガツ</t>
    </rPh>
    <rPh sb="13" eb="14">
      <t>ニチ</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</si>
  <si>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</si>
  <si>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6"/>
  </si>
  <si>
    <t>氏　　名</t>
    <rPh sb="0" eb="1">
      <t>シ</t>
    </rPh>
    <rPh sb="3" eb="4">
      <t>メイ</t>
    </rPh>
    <phoneticPr fontId="6"/>
  </si>
  <si>
    <t>措　置　の　概　要</t>
    <rPh sb="0" eb="1">
      <t>ソ</t>
    </rPh>
    <rPh sb="2" eb="3">
      <t>チ</t>
    </rPh>
    <rPh sb="6" eb="7">
      <t>オオムネ</t>
    </rPh>
    <rPh sb="8" eb="9">
      <t>ヨウ</t>
    </rPh>
    <phoneticPr fontId="6"/>
  </si>
  <si>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6"/>
  </si>
  <si>
    <t>常勤で専従</t>
    <rPh sb="0" eb="2">
      <t>ジョウキン</t>
    </rPh>
    <rPh sb="3" eb="5">
      <t>センジュウ</t>
    </rPh>
    <phoneticPr fontId="36"/>
  </si>
  <si>
    <t>現　住　所</t>
    <rPh sb="0" eb="1">
      <t>ウツツ</t>
    </rPh>
    <rPh sb="2" eb="3">
      <t>ジュウ</t>
    </rPh>
    <rPh sb="4" eb="5">
      <t>ショ</t>
    </rPh>
    <phoneticPr fontId="6"/>
  </si>
  <si>
    <t>注　該当する種別に○を付けてください。</t>
    <rPh sb="0" eb="1">
      <t>チュウ</t>
    </rPh>
    <rPh sb="2" eb="4">
      <t>ガイトウ</t>
    </rPh>
    <rPh sb="6" eb="8">
      <t>シュベツ</t>
    </rPh>
    <rPh sb="11" eb="12">
      <t>ツ</t>
    </rPh>
    <phoneticPr fontId="6"/>
  </si>
  <si>
    <t>別紙②：　障害者支援施設向け</t>
    <rPh sb="0" eb="2">
      <t>ベッシ</t>
    </rPh>
    <rPh sb="5" eb="8">
      <t>ショウガイシャ</t>
    </rPh>
    <rPh sb="8" eb="10">
      <t>シエン</t>
    </rPh>
    <rPh sb="12" eb="13">
      <t>ム</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</si>
  <si>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</si>
  <si>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</si>
  <si>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</si>
  <si>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施設・事業所の種別（　　　　　　　　　　　　　　　　　　　　　）</t>
    <rPh sb="0" eb="2">
      <t>シセツ</t>
    </rPh>
    <rPh sb="3" eb="6">
      <t>ジギョウショ</t>
    </rPh>
    <rPh sb="7" eb="9">
      <t>シュベツ</t>
    </rPh>
    <phoneticPr fontId="6"/>
  </si>
  <si>
    <t>業　務　期　間</t>
    <rPh sb="0" eb="1">
      <t>ギョウ</t>
    </rPh>
    <rPh sb="2" eb="3">
      <t>ツトム</t>
    </rPh>
    <rPh sb="4" eb="5">
      <t>キ</t>
    </rPh>
    <rPh sb="6" eb="7">
      <t>アイダ</t>
    </rPh>
    <phoneticPr fontId="6"/>
  </si>
  <si>
    <t>（注）</t>
    <rPh sb="1" eb="2">
      <t>チュウ</t>
    </rPh>
    <phoneticPr fontId="6"/>
  </si>
  <si>
    <t>１．</t>
  </si>
  <si>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6"/>
  </si>
  <si>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6"/>
  </si>
  <si>
    <t>３．</t>
  </si>
  <si>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6"/>
  </si>
  <si>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</si>
  <si>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</si>
  <si>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　　年　　　　月　　　　日</t>
    <rPh sb="2" eb="3">
      <t>ネン</t>
    </rPh>
    <rPh sb="7" eb="8">
      <t>ガツ</t>
    </rPh>
    <rPh sb="12" eb="13">
      <t>ニチ</t>
    </rPh>
    <phoneticPr fontId="6"/>
  </si>
  <si>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</si>
  <si>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</si>
  <si>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</si>
  <si>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非常勤で専従</t>
    <rPh sb="0" eb="3">
      <t>ヒジョウキン</t>
    </rPh>
    <rPh sb="4" eb="6">
      <t>センジュウ</t>
    </rPh>
    <phoneticPr fontId="36"/>
  </si>
  <si>
    <t>２　主たる対象者を１のとおり特定する理由</t>
    <rPh sb="2" eb="3">
      <t>シュ</t>
    </rPh>
    <rPh sb="5" eb="7">
      <t>タイショウ</t>
    </rPh>
    <rPh sb="7" eb="8">
      <t>シャ</t>
    </rPh>
    <rPh sb="14" eb="16">
      <t>トクテイ</t>
    </rPh>
    <rPh sb="18" eb="20">
      <t>リユウ</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</si>
  <si>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</si>
  <si>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３　今後における主たる対象者の拡充の予定</t>
    <rPh sb="2" eb="4">
      <t>コンゴ</t>
    </rPh>
    <rPh sb="8" eb="9">
      <t>シュ</t>
    </rPh>
    <rPh sb="11" eb="14">
      <t>タイショウシャ</t>
    </rPh>
    <rPh sb="15" eb="17">
      <t>カクジュウ</t>
    </rPh>
    <rPh sb="18" eb="20">
      <t>ヨテイ</t>
    </rPh>
    <phoneticPr fontId="6"/>
  </si>
  <si>
    <t>指定障害福祉サービス等の種類</t>
    <rPh sb="0" eb="2">
      <t>シテイ</t>
    </rPh>
    <rPh sb="2" eb="4">
      <t>ショウガイ</t>
    </rPh>
    <rPh sb="4" eb="6">
      <t>フクシ</t>
    </rPh>
    <rPh sb="10" eb="11">
      <t>ナド</t>
    </rPh>
    <rPh sb="12" eb="14">
      <t>シュルイ</t>
    </rPh>
    <phoneticPr fontId="6"/>
  </si>
  <si>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</si>
  <si>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（参考様式１）</t>
    <rPh sb="1" eb="3">
      <t>サンコウ</t>
    </rPh>
    <rPh sb="3" eb="5">
      <t>ヨウシキ</t>
    </rPh>
    <phoneticPr fontId="6"/>
  </si>
  <si>
    <t>（参考様式２）</t>
    <rPh sb="1" eb="3">
      <t>サンコウ</t>
    </rPh>
    <rPh sb="3" eb="5">
      <t>ヨウシキ</t>
    </rPh>
    <phoneticPr fontId="6"/>
  </si>
  <si>
    <t>（参考様式３）</t>
    <rPh sb="1" eb="3">
      <t>サンコウ</t>
    </rPh>
    <rPh sb="3" eb="5">
      <t>ヨウシキ</t>
    </rPh>
    <phoneticPr fontId="6"/>
  </si>
  <si>
    <t>（参考様式４）</t>
    <rPh sb="1" eb="3">
      <t>サンコウ</t>
    </rPh>
    <rPh sb="3" eb="5">
      <t>ヨウシキ</t>
    </rPh>
    <phoneticPr fontId="6"/>
  </si>
  <si>
    <t>（参考様式５）</t>
    <rPh sb="1" eb="3">
      <t>サンコウ</t>
    </rPh>
    <rPh sb="3" eb="5">
      <t>ヨウシキ</t>
    </rPh>
    <phoneticPr fontId="6"/>
  </si>
  <si>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6"/>
  </si>
  <si>
    <t>　　２　「○○○」には、「管理者」又は「相談支援専門員」と記載してください。</t>
    <rPh sb="13" eb="16">
      <t>カンリシャ</t>
    </rPh>
    <rPh sb="17" eb="18">
      <t>マタ</t>
    </rPh>
    <rPh sb="20" eb="24">
      <t>ソウダンシエン</t>
    </rPh>
    <rPh sb="24" eb="27">
      <t>センモンイン</t>
    </rPh>
    <rPh sb="29" eb="31">
      <t>キサイ</t>
    </rPh>
    <phoneticPr fontId="6"/>
  </si>
  <si>
    <t>　　３　住所・電話番号は、自宅のものを記載してください。</t>
    <rPh sb="4" eb="6">
      <t>ジュウショ</t>
    </rPh>
    <rPh sb="7" eb="9">
      <t>デンワ</t>
    </rPh>
    <rPh sb="9" eb="11">
      <t>バンゴウ</t>
    </rPh>
    <rPh sb="13" eb="15">
      <t>ジタク</t>
    </rPh>
    <rPh sb="19" eb="21">
      <t>キサイ</t>
    </rPh>
    <phoneticPr fontId="6"/>
  </si>
  <si>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6"/>
  </si>
  <si>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6"/>
  </si>
  <si>
    <t>(1)記載する期間</t>
    <rPh sb="3" eb="5">
      <t>キサイ</t>
    </rPh>
    <rPh sb="7" eb="9">
      <t>キカン</t>
    </rPh>
    <phoneticPr fontId="6"/>
  </si>
  <si>
    <t>三</t>
    <rPh sb="0" eb="1">
      <t>サン</t>
    </rPh>
    <phoneticPr fontId="6"/>
  </si>
  <si>
    <t>日</t>
    <rPh sb="0" eb="1">
      <t>ニチ</t>
    </rPh>
    <phoneticPr fontId="6"/>
  </si>
  <si>
    <t>(9)勤務時間数合計</t>
    <rPh sb="3" eb="5">
      <t>キンム</t>
    </rPh>
    <rPh sb="5" eb="7">
      <t>ジカン</t>
    </rPh>
    <rPh sb="7" eb="8">
      <t>スウ</t>
    </rPh>
    <rPh sb="8" eb="10">
      <t>ゴウケイ</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</si>
  <si>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</si>
  <si>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</si>
  <si>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　　　年　　　　月　　　　日</t>
    <rPh sb="3" eb="4">
      <t>ネン</t>
    </rPh>
    <rPh sb="8" eb="9">
      <t>ガツ</t>
    </rPh>
    <rPh sb="13" eb="14">
      <t>ニチ</t>
    </rPh>
    <phoneticPr fontId="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</si>
  <si>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6"/>
  </si>
  <si>
    <t>(4)職種</t>
    <rPh sb="3" eb="5">
      <t>ショクシュ</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</si>
  <si>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</si>
  <si>
    <t>（〒　　　－　　　）</t>
  </si>
  <si>
    <t>申請者が法人でないとき。</t>
    <rPh sb="4" eb="6">
      <t>ホウジン</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</si>
  <si>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</si>
  <si>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</si>
  <si>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(１)拡充予定の有無</t>
    <rPh sb="3" eb="5">
      <t>カクジュウ</t>
    </rPh>
    <rPh sb="5" eb="7">
      <t>ヨテイ</t>
    </rPh>
    <rPh sb="8" eb="10">
      <t>ウム</t>
    </rPh>
    <phoneticPr fontId="6"/>
  </si>
  <si>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</si>
  <si>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</si>
  <si>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　　有り　　・　　無し　　)</t>
    <rPh sb="3" eb="4">
      <t>ア</t>
    </rPh>
    <rPh sb="10" eb="11">
      <t>ナ</t>
    </rPh>
    <phoneticPr fontId="13"/>
  </si>
  <si>
    <t>誓　約　書</t>
  </si>
  <si>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</si>
  <si>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 xml:space="preserve">申請者    </t>
  </si>
  <si>
    <t>管理者</t>
    <rPh sb="0" eb="3">
      <t>カンリシャ</t>
    </rPh>
    <phoneticPr fontId="13"/>
  </si>
  <si>
    <t>別紙①：　障害福祉サービス事業者向け</t>
    <rPh sb="0" eb="2">
      <t>ベッシ</t>
    </rPh>
    <rPh sb="5" eb="7">
      <t>ショウガイ</t>
    </rPh>
    <rPh sb="7" eb="9">
      <t>フクシ</t>
    </rPh>
    <rPh sb="13" eb="16">
      <t>ジギョウシャ</t>
    </rPh>
    <rPh sb="16" eb="17">
      <t>ム</t>
    </rPh>
    <phoneticPr fontId="6"/>
  </si>
  <si>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</si>
  <si>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一</t>
    <rPh sb="0" eb="1">
      <t>イチ</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</si>
  <si>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</si>
  <si>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</si>
  <si>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</si>
  <si>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（名称）</t>
    <rPh sb="1" eb="3">
      <t>メイショウ</t>
    </rPh>
    <phoneticPr fontId="6"/>
  </si>
  <si>
    <t>（代表者の職名・氏名）</t>
    <rPh sb="1" eb="4">
      <t>ダイヒョウシャ</t>
    </rPh>
    <rPh sb="5" eb="7">
      <t>ショクメイ</t>
    </rPh>
    <rPh sb="8" eb="10">
      <t>シメイ</t>
    </rPh>
    <phoneticPr fontId="6"/>
  </si>
  <si>
    <t>年</t>
    <rPh sb="0" eb="1">
      <t>ネン</t>
    </rPh>
    <phoneticPr fontId="6"/>
  </si>
  <si>
    <t>月</t>
    <rPh sb="0" eb="1">
      <t>ゲツ</t>
    </rPh>
    <phoneticPr fontId="6"/>
  </si>
  <si>
    <t>（別紙④：　特定相談支援事業者向け）</t>
    <rPh sb="1" eb="3">
      <t>ベッシ</t>
    </rPh>
    <rPh sb="6" eb="8">
      <t>トクテイ</t>
    </rPh>
    <rPh sb="8" eb="10">
      <t>ソウダン</t>
    </rPh>
    <rPh sb="10" eb="12">
      <t>シエン</t>
    </rPh>
    <rPh sb="12" eb="15">
      <t>ジギョウシャ</t>
    </rPh>
    <rPh sb="15" eb="16">
      <t>ム</t>
    </rPh>
    <phoneticPr fontId="6"/>
  </si>
  <si>
    <t>二</t>
    <rPh sb="0" eb="1">
      <t>ニ</t>
    </rPh>
    <phoneticPr fontId="6"/>
  </si>
  <si>
    <t>五</t>
    <rPh sb="0" eb="1">
      <t>ゴ</t>
    </rPh>
    <phoneticPr fontId="6"/>
  </si>
  <si>
    <t>五の二</t>
    <rPh sb="0" eb="1">
      <t>ゴ</t>
    </rPh>
    <rPh sb="2" eb="3">
      <t>ニ</t>
    </rPh>
    <phoneticPr fontId="6"/>
  </si>
  <si>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</si>
  <si>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六</t>
    <rPh sb="0" eb="1">
      <t>ロク</t>
    </rPh>
    <phoneticPr fontId="6"/>
  </si>
  <si>
    <t>七</t>
    <rPh sb="0" eb="1">
      <t>ナナ</t>
    </rPh>
    <phoneticPr fontId="6"/>
  </si>
  <si>
    <t>A</t>
  </si>
  <si>
    <t>八</t>
    <rPh sb="0" eb="1">
      <t>ハチ</t>
    </rPh>
    <phoneticPr fontId="6"/>
  </si>
  <si>
    <t>九</t>
    <rPh sb="0" eb="1">
      <t>キュウ</t>
    </rPh>
    <phoneticPr fontId="6"/>
  </si>
  <si>
    <t>十一</t>
    <rPh sb="0" eb="1">
      <t>ジュウ</t>
    </rPh>
    <rPh sb="1" eb="2">
      <t>イチ</t>
    </rPh>
    <phoneticPr fontId="6"/>
  </si>
  <si>
    <t>十二</t>
    <rPh sb="0" eb="1">
      <t>ジュウ</t>
    </rPh>
    <rPh sb="1" eb="2">
      <t>ニ</t>
    </rPh>
    <phoneticPr fontId="6"/>
  </si>
  <si>
    <t>（別紙⑦：　障害児相談支援事業者向け）</t>
    <rPh sb="1" eb="3">
      <t>ベッシ</t>
    </rPh>
    <rPh sb="6" eb="9">
      <t>ショウガイジ</t>
    </rPh>
    <rPh sb="9" eb="11">
      <t>ソウダン</t>
    </rPh>
    <rPh sb="11" eb="13">
      <t>シエン</t>
    </rPh>
    <rPh sb="13" eb="16">
      <t>ジギョウシャ</t>
    </rPh>
    <rPh sb="16" eb="17">
      <t>ム</t>
    </rPh>
    <phoneticPr fontId="6"/>
  </si>
  <si>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6"/>
  </si>
  <si>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6"/>
  </si>
  <si>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6"/>
  </si>
  <si>
    <t>申請者が、労働に関する法律の規定であって政令で定めるものにより罰金の刑に処せられ、その執行を終わり、又は執行を受けることがなくなるまでの者であるとき。</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</si>
  <si>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</si>
  <si>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6"/>
  </si>
  <si>
    <t>申請者が、指定の申請前五年以内に相談支援に関し不正又は著しく不当な行為をした者であるとき。</t>
    <rPh sb="16" eb="18">
      <t>ソウダン</t>
    </rPh>
    <rPh sb="18" eb="20">
      <t>シエン</t>
    </rPh>
    <phoneticPr fontId="6"/>
  </si>
  <si>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6"/>
  </si>
  <si>
    <t>十</t>
    <rPh sb="0" eb="1">
      <t>ジュウ</t>
    </rPh>
    <phoneticPr fontId="6"/>
  </si>
  <si>
    <t>十三</t>
    <rPh sb="0" eb="1">
      <t>ジュウ</t>
    </rPh>
    <rPh sb="1" eb="2">
      <t>サン</t>
    </rPh>
    <phoneticPr fontId="6"/>
  </si>
  <si>
    <t>児童福祉法第２４条の２８第２項</t>
    <rPh sb="0" eb="2">
      <t>ジドウ</t>
    </rPh>
    <rPh sb="2" eb="4">
      <t>フクシ</t>
    </rPh>
    <rPh sb="4" eb="5">
      <t>ホウ</t>
    </rPh>
    <rPh sb="5" eb="6">
      <t>ダイ</t>
    </rPh>
    <rPh sb="8" eb="9">
      <t>ジョウ</t>
    </rPh>
    <rPh sb="12" eb="13">
      <t>ダイ</t>
    </rPh>
    <rPh sb="14" eb="15">
      <t>コウ</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</si>
  <si>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</si>
  <si>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6"/>
  </si>
  <si>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</si>
  <si>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6"/>
  </si>
  <si>
    <t>申請者が、指定の申請前五年以内に障害児相談支援に関し不正又は著しく不当な行為をした者であるとき。</t>
    <rPh sb="16" eb="19">
      <t>ショウガイジ</t>
    </rPh>
    <rPh sb="19" eb="21">
      <t>ソウダン</t>
    </rPh>
    <rPh sb="21" eb="23">
      <t>シエン</t>
    </rPh>
    <phoneticPr fontId="6"/>
  </si>
  <si>
    <t>申請者が、法人で、その役員等のうちに第四号から第六号まで又は第九号から前号のいずれかに該当する者のあるものであるとき。</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</si>
  <si>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</si>
  <si>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No.</t>
  </si>
  <si>
    <t>合計</t>
    <rPh sb="0" eb="2">
      <t>ゴウケイ</t>
    </rPh>
    <phoneticPr fontId="6"/>
  </si>
  <si>
    <t>サービス提供時間</t>
    <rPh sb="4" eb="6">
      <t>テイキョウ</t>
    </rPh>
    <rPh sb="6" eb="8">
      <t>ジカン</t>
    </rPh>
    <phoneticPr fontId="6"/>
  </si>
  <si>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6"/>
  </si>
  <si>
    <t>（注）常勤・非常勤の区分について</t>
    <rPh sb="1" eb="2">
      <t>チュウ</t>
    </rPh>
    <rPh sb="3" eb="5">
      <t>ジョウキン</t>
    </rPh>
    <rPh sb="6" eb="9">
      <t>ヒジョウキン</t>
    </rPh>
    <rPh sb="10" eb="12">
      <t>クブン</t>
    </rPh>
    <phoneticPr fontId="36"/>
  </si>
  <si>
    <t>障害児</t>
    <rPh sb="0" eb="3">
      <t>ショウガイジ</t>
    </rPh>
    <phoneticPr fontId="37"/>
  </si>
  <si>
    <t>＜人員基準に関する実人数集計＞</t>
    <rPh sb="1" eb="5">
      <t>ジンインキジュン</t>
    </rPh>
    <rPh sb="6" eb="7">
      <t>カン</t>
    </rPh>
    <rPh sb="9" eb="10">
      <t>ジツ</t>
    </rPh>
    <rPh sb="10" eb="12">
      <t>ニンズウ</t>
    </rPh>
    <rPh sb="12" eb="14">
      <t>シュウケイ</t>
    </rPh>
    <phoneticPr fontId="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</si>
  <si>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6"/>
  </si>
  <si>
    <t>　(1) 「４週」・「暦月」のいずれかを選択してください。</t>
    <rPh sb="7" eb="8">
      <t>シュウ</t>
    </rPh>
    <rPh sb="11" eb="12">
      <t>レキ</t>
    </rPh>
    <rPh sb="12" eb="13">
      <t>ツキ</t>
    </rPh>
    <rPh sb="20" eb="22">
      <t>センタク</t>
    </rPh>
    <phoneticPr fontId="36"/>
  </si>
  <si>
    <t>　(2) 「予定」・「実績」のいずれかを選択してください。</t>
    <rPh sb="6" eb="8">
      <t>ヨテイ</t>
    </rPh>
    <rPh sb="11" eb="13">
      <t>ジッセキ</t>
    </rPh>
    <rPh sb="20" eb="22">
      <t>センタク</t>
    </rPh>
    <phoneticPr fontId="3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</si>
  <si>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6"/>
  </si>
  <si>
    <t>　(4) 従業者の職種を入力してください。</t>
    <rPh sb="5" eb="8">
      <t>ジュウギョウシャ</t>
    </rPh>
    <rPh sb="9" eb="11">
      <t>ショクシュ</t>
    </rPh>
    <rPh sb="12" eb="14">
      <t>ニュウリョク</t>
    </rPh>
    <phoneticPr fontId="3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</si>
  <si>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8"/>
  </si>
  <si>
    <t>　(6) 従業者の保有する資格を入力してください。</t>
    <rPh sb="5" eb="8">
      <t>ジュウギョウシャ</t>
    </rPh>
    <rPh sb="9" eb="11">
      <t>ホユウ</t>
    </rPh>
    <rPh sb="13" eb="15">
      <t>シカク</t>
    </rPh>
    <rPh sb="16" eb="18">
      <t>ニュウリョク</t>
    </rPh>
    <phoneticPr fontId="36"/>
  </si>
  <si>
    <t>　(7) 従業者の氏名を記入してください。</t>
    <rPh sb="5" eb="8">
      <t>ジュウギョウシャ</t>
    </rPh>
    <rPh sb="9" eb="11">
      <t>シメイ</t>
    </rPh>
    <rPh sb="12" eb="14">
      <t>キニュウ</t>
    </rPh>
    <phoneticPr fontId="3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</si>
  <si>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</si>
  <si>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</si>
  <si>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</si>
  <si>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6"/>
  </si>
  <si>
    <t>　　　 その他、特記事項欄としてもご活用ください。</t>
    <rPh sb="6" eb="7">
      <t>タ</t>
    </rPh>
    <rPh sb="8" eb="10">
      <t>トッキ</t>
    </rPh>
    <rPh sb="10" eb="12">
      <t>ジコウ</t>
    </rPh>
    <rPh sb="12" eb="13">
      <t>ラン</t>
    </rPh>
    <rPh sb="18" eb="20">
      <t>カツヨウ</t>
    </rPh>
    <phoneticPr fontId="38"/>
  </si>
  <si>
    <t xml:space="preserve"> （14) 必要項目を満たしていれば、各事業所で使用するシフト表等をもって代替書類として差し支えありません。</t>
  </si>
  <si>
    <t>※選択肢にない職種については直接入力してください</t>
  </si>
  <si>
    <t>相談支援専門員</t>
    <rPh sb="0" eb="7">
      <t>ソウダンシエンセンモンイン</t>
    </rPh>
    <phoneticPr fontId="13"/>
  </si>
  <si>
    <t>相談支援員</t>
    <rPh sb="0" eb="2">
      <t>ソウダン</t>
    </rPh>
    <rPh sb="2" eb="5">
      <t>シエンイン</t>
    </rPh>
    <phoneticPr fontId="13"/>
  </si>
  <si>
    <t>常勤</t>
    <rPh sb="0" eb="2">
      <t>ジョウキン</t>
    </rPh>
    <phoneticPr fontId="6"/>
  </si>
  <si>
    <t>非常勤</t>
    <rPh sb="0" eb="3">
      <t>ヒジョウキン</t>
    </rPh>
    <phoneticPr fontId="6"/>
  </si>
  <si>
    <t>常勤換算数</t>
    <rPh sb="0" eb="5">
      <t>ジョウキンカンサンスウ</t>
    </rPh>
    <phoneticPr fontId="13"/>
  </si>
  <si>
    <t>B</t>
  </si>
  <si>
    <t>C</t>
  </si>
  <si>
    <t>D</t>
  </si>
  <si>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</si>
  <si>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</si>
  <si>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</si>
  <si>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</si>
  <si>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(5)勤務形態</t>
    <rPh sb="3" eb="5">
      <t>キンム</t>
    </rPh>
    <rPh sb="5" eb="7">
      <t>ケイタイ</t>
    </rPh>
    <phoneticPr fontId="6"/>
  </si>
  <si>
    <t>専従</t>
    <rPh sb="0" eb="2">
      <t>センジュウ</t>
    </rPh>
    <phoneticPr fontId="37"/>
  </si>
  <si>
    <t>区分</t>
    <rPh sb="0" eb="2">
      <t>クブン</t>
    </rPh>
    <phoneticPr fontId="36"/>
  </si>
  <si>
    <t>常勤で兼務</t>
    <rPh sb="0" eb="2">
      <t>ジョウキン</t>
    </rPh>
    <rPh sb="3" eb="5">
      <t>ケンム</t>
    </rPh>
    <phoneticPr fontId="36"/>
  </si>
  <si>
    <t>非常勤で兼務</t>
    <rPh sb="0" eb="3">
      <t>ヒジョウキン</t>
    </rPh>
    <rPh sb="4" eb="6">
      <t>ケンム</t>
    </rPh>
    <phoneticPr fontId="36"/>
  </si>
  <si>
    <t>(6)資格</t>
    <rPh sb="3" eb="5">
      <t>シカク</t>
    </rPh>
    <phoneticPr fontId="6"/>
  </si>
  <si>
    <t>兼務</t>
    <rPh sb="0" eb="2">
      <t>ケンム</t>
    </rPh>
    <phoneticPr fontId="37"/>
  </si>
  <si>
    <t>(7)氏名</t>
    <rPh sb="3" eb="5">
      <t>シメイ</t>
    </rPh>
    <phoneticPr fontId="6"/>
  </si>
  <si>
    <t>第１週</t>
    <rPh sb="0" eb="1">
      <t>ダイ</t>
    </rPh>
    <rPh sb="2" eb="3">
      <t>シュウ</t>
    </rPh>
    <phoneticPr fontId="6"/>
  </si>
  <si>
    <t>第２週</t>
    <rPh sb="0" eb="1">
      <t>ダイ</t>
    </rPh>
    <rPh sb="2" eb="3">
      <t>シュウ</t>
    </rPh>
    <phoneticPr fontId="6"/>
  </si>
  <si>
    <t>計</t>
    <rPh sb="0" eb="1">
      <t>ケイ</t>
    </rPh>
    <phoneticPr fontId="6"/>
  </si>
  <si>
    <t>第３週</t>
    <rPh sb="0" eb="1">
      <t>ダイ</t>
    </rPh>
    <rPh sb="2" eb="3">
      <t>シュウ</t>
    </rPh>
    <phoneticPr fontId="6"/>
  </si>
  <si>
    <t>相談支援専門員の数の標準</t>
    <rPh sb="0" eb="2">
      <t>ソウダン</t>
    </rPh>
    <rPh sb="2" eb="7">
      <t>シエンセンモンイン</t>
    </rPh>
    <rPh sb="8" eb="9">
      <t>カズ</t>
    </rPh>
    <rPh sb="10" eb="12">
      <t>ヒョウジュン</t>
    </rPh>
    <phoneticPr fontId="6"/>
  </si>
  <si>
    <t>第４週</t>
    <rPh sb="0" eb="1">
      <t>ダイ</t>
    </rPh>
    <rPh sb="2" eb="3">
      <t>シュウ</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</si>
  <si>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6"/>
  </si>
  <si>
    <t>第５週</t>
    <rPh sb="0" eb="1">
      <t>ダイ</t>
    </rPh>
    <rPh sb="2" eb="3">
      <t>シュウ</t>
    </rPh>
    <phoneticPr fontId="6"/>
  </si>
  <si>
    <t>サービス種別</t>
    <rPh sb="4" eb="6">
      <t>シュベツ</t>
    </rPh>
    <phoneticPr fontId="36"/>
  </si>
  <si>
    <t>事業所名</t>
    <rPh sb="0" eb="3">
      <t>ジギョウショ</t>
    </rPh>
    <rPh sb="3" eb="4">
      <t>メイ</t>
    </rPh>
    <phoneticPr fontId="36"/>
  </si>
  <si>
    <t>(2)予定/実績の別</t>
    <rPh sb="3" eb="5">
      <t>ヨテイ</t>
    </rPh>
    <rPh sb="6" eb="8">
      <t>ジッセキ</t>
    </rPh>
    <rPh sb="9" eb="10">
      <t>ベツ</t>
    </rPh>
    <phoneticPr fontId="6"/>
  </si>
  <si>
    <t>時間/週</t>
    <rPh sb="0" eb="2">
      <t>ジカン</t>
    </rPh>
    <rPh sb="3" eb="4">
      <t>シュウ</t>
    </rPh>
    <phoneticPr fontId="6"/>
  </si>
  <si>
    <t>(10)週平均の勤務時間数</t>
    <rPh sb="4" eb="7">
      <t>シュウヘイキン</t>
    </rPh>
    <rPh sb="8" eb="10">
      <t>キンム</t>
    </rPh>
    <rPh sb="10" eb="12">
      <t>ジカン</t>
    </rPh>
    <rPh sb="12" eb="13">
      <t>スウ</t>
    </rPh>
    <phoneticPr fontId="6"/>
  </si>
  <si>
    <t>専従</t>
    <rPh sb="0" eb="2">
      <t>センジュウ</t>
    </rPh>
    <phoneticPr fontId="6"/>
  </si>
  <si>
    <t>時間/月</t>
    <rPh sb="0" eb="2">
      <t>ジカン</t>
    </rPh>
    <rPh sb="3" eb="4">
      <t>ツキ</t>
    </rPh>
    <phoneticPr fontId="6"/>
  </si>
  <si>
    <t>兼務</t>
    <rPh sb="0" eb="2">
      <t>ケンム</t>
    </rPh>
    <phoneticPr fontId="6"/>
  </si>
  <si>
    <t>(参考様式６)</t>
    <rPh sb="1" eb="3">
      <t>サンコウ</t>
    </rPh>
    <rPh sb="3" eb="5">
      <t>ヨウシキ</t>
    </rPh>
    <phoneticPr fontId="6"/>
  </si>
  <si>
    <t>(参考様式７)</t>
    <rPh sb="1" eb="3">
      <t>サンコウ</t>
    </rPh>
    <rPh sb="3" eb="5">
      <t>ヨウシキ</t>
    </rPh>
    <phoneticPr fontId="6"/>
  </si>
  <si>
    <t>(参考様式８)</t>
  </si>
  <si>
    <t>（参考様式９）</t>
    <rPh sb="1" eb="3">
      <t>サンコウ</t>
    </rPh>
    <rPh sb="3" eb="5">
      <t>ヨウシキ</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</si>
</sst>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409]d&quot;月&quot;"/>
    <numFmt numFmtId="178" formatCode="[$-409]d;@"/>
    <numFmt numFmtId="179" formatCode="aaa"/>
    <numFmt numFmtId="180" formatCode="0.0_ "/>
  </numFmts>
  <fonts count="39">
    <font>
      <sz val="11"/>
      <color auto="1"/>
      <name val="ＭＳ Ｐゴシック"/>
      <family val="3"/>
    </font>
    <font>
      <sz val="11"/>
      <color theme="1"/>
      <name val="ＭＳ Ｐゴシック"/>
      <family val="3"/>
      <scheme val="minor"/>
    </font>
    <font>
      <sz val="11"/>
      <color auto="1"/>
      <name val="ＭＳ Ｐゴシック"/>
      <family val="3"/>
    </font>
    <font>
      <sz val="10"/>
      <color theme="1"/>
      <name val="ＭＳ ゴシック"/>
      <family val="3"/>
    </font>
    <font>
      <sz val="11"/>
      <color theme="1"/>
      <name val="游ゴシック"/>
      <family val="3"/>
    </font>
    <font>
      <sz val="10"/>
      <color rgb="FF000000"/>
      <name val="Times New Roman"/>
      <family val="1"/>
    </font>
    <font>
      <sz val="6"/>
      <color auto="1"/>
      <name val="ＭＳ Ｐゴシック"/>
      <family val="3"/>
    </font>
    <font>
      <sz val="12"/>
      <color auto="1"/>
      <name val="ＭＳ 明朝"/>
      <family val="1"/>
    </font>
    <font>
      <sz val="14"/>
      <color auto="1"/>
      <name val="ＭＳ 明朝"/>
      <family val="1"/>
    </font>
    <font>
      <sz val="10"/>
      <color auto="1"/>
      <name val="ＭＳ 明朝"/>
      <family val="1"/>
    </font>
    <font>
      <sz val="11"/>
      <color auto="1"/>
      <name val="ＭＳ 明朝"/>
      <family val="1"/>
    </font>
    <font>
      <sz val="9"/>
      <color auto="1"/>
      <name val="ＭＳ 明朝"/>
      <family val="1"/>
    </font>
    <font>
      <sz val="24"/>
      <color auto="1"/>
      <name val="ＭＳ 明朝"/>
      <family val="1"/>
    </font>
    <font>
      <sz val="6"/>
      <color auto="1"/>
      <name val="游ゴシック"/>
      <family val="3"/>
    </font>
    <font>
      <sz val="11"/>
      <color auto="1"/>
      <name val="HGｺﾞｼｯｸM"/>
      <family val="3"/>
    </font>
    <font>
      <sz val="14"/>
      <color auto="1"/>
      <name val="ＭＳ ゴシック"/>
      <family val="3"/>
    </font>
    <font>
      <b/>
      <sz val="12"/>
      <color auto="1"/>
      <name val="ＭＳ ゴシック"/>
      <family val="3"/>
    </font>
    <font>
      <sz val="11"/>
      <color auto="1"/>
      <name val="ＭＳ ゴシック"/>
      <family val="3"/>
    </font>
    <font>
      <sz val="10"/>
      <color auto="1"/>
      <name val="ＭＳ ゴシック"/>
      <family val="3"/>
    </font>
    <font>
      <b/>
      <sz val="11"/>
      <color auto="1"/>
      <name val="ＭＳ ゴシック"/>
      <family val="3"/>
    </font>
    <font>
      <sz val="12"/>
      <color auto="1"/>
      <name val="ＭＳ ゴシック"/>
      <family val="3"/>
    </font>
    <font>
      <sz val="10.5"/>
      <color rgb="FF000000"/>
      <name val="ＭＳ Ｐゴシック"/>
      <family val="3"/>
      <scheme val="minor"/>
    </font>
    <font>
      <sz val="11"/>
      <color rgb="FF000000"/>
      <name val="ＭＳ Ｐゴシック"/>
      <family val="3"/>
      <scheme val="minor"/>
    </font>
    <font>
      <b/>
      <sz val="12"/>
      <color auto="1"/>
      <name val="ＭＳ Ｐゴシック"/>
      <family val="3"/>
      <scheme val="minor"/>
    </font>
    <font>
      <b/>
      <sz val="10.5"/>
      <color auto="1"/>
      <name val="ＭＳ Ｐゴシック"/>
      <family val="3"/>
      <scheme val="minor"/>
    </font>
    <font>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8"/>
      <color theme="1"/>
      <name val="ＭＳ Ｐゴシック"/>
      <family val="3"/>
      <scheme val="minor"/>
    </font>
    <font>
      <sz val="8"/>
      <color auto="1"/>
      <name val="ＭＳ Ｐゴシック"/>
      <family val="3"/>
      <scheme val="minor"/>
    </font>
    <font>
      <sz val="9"/>
      <color auto="1"/>
      <name val="ＭＳ ゴシック"/>
      <family val="3"/>
    </font>
    <font>
      <sz val="11"/>
      <color theme="1"/>
      <name val="ＭＳ ゴシック"/>
      <family val="3"/>
    </font>
    <font>
      <sz val="8"/>
      <color rgb="FFC00000"/>
      <name val="ＭＳ ゴシック"/>
      <family val="3"/>
    </font>
    <font>
      <sz val="9"/>
      <color theme="0"/>
      <name val="ＭＳ ゴシック"/>
      <family val="3"/>
    </font>
    <font>
      <sz val="10"/>
      <color theme="0"/>
      <name val="ＭＳ ゴシック"/>
      <family val="3"/>
    </font>
    <font>
      <sz val="10"/>
      <color theme="1"/>
      <name val="游ゴシック"/>
      <family val="3"/>
    </font>
    <font>
      <sz val="10"/>
      <color indexed="8"/>
      <name val="ＭＳ ゴシック"/>
      <family val="3"/>
    </font>
    <font>
      <sz val="6"/>
      <color auto="1"/>
      <name val="ＭＳ ゴシック"/>
      <family val="3"/>
    </font>
    <font>
      <sz val="10"/>
      <color auto="1"/>
      <name val="ＭＳ ゴシック"/>
      <family val="3"/>
    </font>
  </fonts>
  <fills count="7">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4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xf numFmtId="0" fontId="1" fillId="0" borderId="0"/>
    <xf numFmtId="0" fontId="2" fillId="0" borderId="0"/>
    <xf numFmtId="0" fontId="2" fillId="0" borderId="0"/>
    <xf numFmtId="0" fontId="3" fillId="0" borderId="0">
      <alignment vertical="center"/>
    </xf>
    <xf numFmtId="0" fontId="1" fillId="0" borderId="0"/>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cellStyleXfs>
  <cellXfs count="274">
    <xf numFmtId="0" fontId="0" fillId="0" borderId="0" xfId="0"/>
    <xf numFmtId="0" fontId="7" fillId="0" borderId="0" xfId="0" applyFont="1"/>
    <xf numFmtId="0" fontId="8" fillId="0" borderId="0" xfId="0" applyFont="1"/>
    <xf numFmtId="0" fontId="7" fillId="0" borderId="1" xfId="0" applyFont="1" applyBorder="1"/>
    <xf numFmtId="0" fontId="7" fillId="0" borderId="2" xfId="0" applyFont="1" applyBorder="1"/>
    <xf numFmtId="0" fontId="7" fillId="0" borderId="3" xfId="0" applyFont="1" applyBorder="1"/>
    <xf numFmtId="0" fontId="9" fillId="0" borderId="0" xfId="0" applyFont="1"/>
    <xf numFmtId="0" fontId="7" fillId="0" borderId="4" xfId="0" applyFont="1" applyBorder="1" applyAlignment="1">
      <alignment horizontal="center" vertical="center"/>
    </xf>
    <xf numFmtId="0" fontId="7" fillId="0" borderId="5" xfId="0" applyFont="1" applyBorder="1"/>
    <xf numFmtId="0" fontId="7" fillId="0" borderId="0" xfId="0" applyFont="1" applyBorder="1"/>
    <xf numFmtId="0" fontId="7" fillId="0" borderId="6" xfId="0" applyFont="1" applyBorder="1"/>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xf numFmtId="0" fontId="7" fillId="0" borderId="10" xfId="0" applyFont="1" applyBorder="1"/>
    <xf numFmtId="0" fontId="7" fillId="0" borderId="11" xfId="0" applyFont="1" applyBorder="1"/>
    <xf numFmtId="0" fontId="10" fillId="0" borderId="0" xfId="0" applyFont="1"/>
    <xf numFmtId="0" fontId="10" fillId="0" borderId="0" xfId="0" applyFont="1" applyAlignment="1">
      <alignment horizontal="center"/>
    </xf>
    <xf numFmtId="0" fontId="11" fillId="0" borderId="0" xfId="0" applyFont="1"/>
    <xf numFmtId="0" fontId="8" fillId="0" borderId="0" xfId="0" applyFont="1" applyAlignment="1">
      <alignment horizontal="left"/>
    </xf>
    <xf numFmtId="0" fontId="10" fillId="0" borderId="0" xfId="0" applyFont="1" applyAlignment="1">
      <alignment horizontal="right"/>
    </xf>
    <xf numFmtId="0" fontId="10" fillId="0" borderId="12" xfId="0" applyFont="1" applyBorder="1" applyAlignment="1">
      <alignment horizontal="center" vertical="center"/>
    </xf>
    <xf numFmtId="176" fontId="10" fillId="0" borderId="13" xfId="0" applyNumberFormat="1" applyFont="1" applyBorder="1" applyAlignment="1">
      <alignment wrapText="1"/>
    </xf>
    <xf numFmtId="0" fontId="10" fillId="0" borderId="13" xfId="0" applyFont="1" applyBorder="1"/>
    <xf numFmtId="0" fontId="10" fillId="0" borderId="13" xfId="0" applyFont="1" applyBorder="1" applyAlignment="1">
      <alignment horizontal="center"/>
    </xf>
    <xf numFmtId="0" fontId="10" fillId="0" borderId="14" xfId="0" applyFont="1" applyBorder="1"/>
    <xf numFmtId="0" fontId="10" fillId="0" borderId="15" xfId="0" applyFont="1" applyBorder="1" applyAlignment="1">
      <alignment horizontal="center" vertic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vertic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10" fillId="0" borderId="0" xfId="0" applyFont="1" applyAlignment="1">
      <alignment vertical="center"/>
    </xf>
    <xf numFmtId="0" fontId="8" fillId="0" borderId="0" xfId="0" applyFont="1" applyAlignment="1">
      <alignment vertical="center"/>
    </xf>
    <xf numFmtId="0" fontId="10" fillId="0" borderId="4" xfId="0" applyFont="1" applyBorder="1" applyAlignment="1">
      <alignment horizontal="distributed" vertical="center"/>
    </xf>
    <xf numFmtId="0" fontId="10" fillId="0" borderId="21" xfId="0" applyFont="1" applyBorder="1" applyAlignment="1">
      <alignment horizontal="distributed" vertical="center"/>
    </xf>
    <xf numFmtId="0" fontId="10" fillId="0" borderId="22" xfId="0" applyFont="1" applyBorder="1" applyAlignment="1">
      <alignment horizontal="distributed" vertical="center"/>
    </xf>
    <xf numFmtId="0" fontId="10" fillId="0" borderId="23" xfId="0" applyFont="1" applyBorder="1" applyAlignment="1">
      <alignment horizontal="distributed" vertical="center"/>
    </xf>
    <xf numFmtId="0" fontId="10" fillId="0" borderId="4"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left" vertical="center"/>
    </xf>
    <xf numFmtId="0" fontId="9" fillId="0" borderId="2" xfId="0" applyFont="1" applyBorder="1" applyAlignment="1">
      <alignment vertical="center"/>
    </xf>
    <xf numFmtId="0" fontId="9" fillId="0" borderId="3" xfId="0" applyFont="1" applyBorder="1"/>
    <xf numFmtId="0" fontId="10" fillId="0" borderId="8" xfId="0" applyFont="1" applyBorder="1" applyAlignment="1">
      <alignment horizontal="distributed" vertical="center"/>
    </xf>
    <xf numFmtId="0" fontId="10" fillId="0" borderId="26"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left" vertical="center"/>
    </xf>
    <xf numFmtId="0" fontId="10" fillId="0" borderId="7" xfId="0" applyFont="1" applyBorder="1" applyAlignment="1">
      <alignment horizontal="center" vertical="center"/>
    </xf>
    <xf numFmtId="0" fontId="10" fillId="0" borderId="27"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left" vertical="center"/>
    </xf>
    <xf numFmtId="0" fontId="9" fillId="0" borderId="0" xfId="0" applyFont="1" applyBorder="1" applyAlignment="1">
      <alignment vertical="center"/>
    </xf>
    <xf numFmtId="0" fontId="9" fillId="0" borderId="6" xfId="0" applyFont="1" applyBorder="1"/>
    <xf numFmtId="0" fontId="8" fillId="0" borderId="0" xfId="0" applyFont="1" applyAlignment="1">
      <alignment horizontal="center" vertical="center"/>
    </xf>
    <xf numFmtId="0" fontId="10" fillId="0" borderId="6" xfId="0" applyFont="1" applyBorder="1" applyAlignment="1">
      <alignment horizontal="left" vertical="center"/>
    </xf>
    <xf numFmtId="0" fontId="10" fillId="0" borderId="8"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30" xfId="0" applyFont="1" applyBorder="1" applyAlignment="1">
      <alignment horizontal="distributed"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9" fillId="0" borderId="10" xfId="0" applyFont="1" applyBorder="1" applyAlignment="1">
      <alignment vertical="center"/>
    </xf>
    <xf numFmtId="0" fontId="9" fillId="0" borderId="11" xfId="0" applyFont="1" applyBorder="1"/>
    <xf numFmtId="49" fontId="7" fillId="0" borderId="0" xfId="0" applyNumberFormat="1" applyFont="1" applyAlignment="1">
      <alignment vertical="center"/>
    </xf>
    <xf numFmtId="49" fontId="9" fillId="0" borderId="0" xfId="0" applyNumberFormat="1" applyFont="1" applyAlignment="1">
      <alignment vertical="center"/>
    </xf>
    <xf numFmtId="49" fontId="12" fillId="0" borderId="0" xfId="0" applyNumberFormat="1" applyFont="1" applyAlignment="1">
      <alignment horizontal="center" vertical="center"/>
    </xf>
    <xf numFmtId="49" fontId="7" fillId="0" borderId="12"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32" xfId="0" applyNumberFormat="1" applyFont="1" applyBorder="1" applyAlignment="1">
      <alignment horizontal="center" vertical="center" shrinkToFit="1"/>
    </xf>
    <xf numFmtId="49" fontId="7" fillId="0" borderId="33" xfId="0" applyNumberFormat="1" applyFont="1" applyBorder="1" applyAlignment="1">
      <alignment horizontal="center" vertical="center" shrinkToFit="1"/>
    </xf>
    <xf numFmtId="49" fontId="7" fillId="0" borderId="34" xfId="0" applyNumberFormat="1" applyFont="1" applyBorder="1" applyAlignment="1">
      <alignment horizontal="center" vertical="center"/>
    </xf>
    <xf numFmtId="49" fontId="7" fillId="0" borderId="33" xfId="0" applyNumberFormat="1" applyFont="1" applyBorder="1" applyAlignment="1">
      <alignment horizontal="center" vertical="center"/>
    </xf>
    <xf numFmtId="49" fontId="7" fillId="0" borderId="35" xfId="0" applyNumberFormat="1" applyFont="1" applyBorder="1" applyAlignment="1">
      <alignment horizontal="center" vertical="center" shrinkToFit="1"/>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9" fillId="0" borderId="0" xfId="0" applyNumberFormat="1" applyFont="1" applyAlignment="1">
      <alignment horizontal="right" vertical="center"/>
    </xf>
    <xf numFmtId="49" fontId="7" fillId="0" borderId="36"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0" borderId="38"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shrinkToFit="1"/>
    </xf>
    <xf numFmtId="49" fontId="7" fillId="0" borderId="0"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9" fillId="0" borderId="0" xfId="0" applyNumberFormat="1" applyFont="1" applyAlignment="1">
      <alignment horizontal="center" vertical="top"/>
    </xf>
    <xf numFmtId="49" fontId="9" fillId="0" borderId="0" xfId="0" applyNumberFormat="1" applyFont="1" applyAlignment="1">
      <alignment vertical="top"/>
    </xf>
    <xf numFmtId="49" fontId="9" fillId="0" borderId="0" xfId="0" applyNumberFormat="1" applyFont="1" applyAlignment="1">
      <alignment horizontal="center" vertical="center"/>
    </xf>
    <xf numFmtId="49" fontId="7" fillId="0" borderId="17" xfId="0" applyNumberFormat="1" applyFont="1" applyBorder="1" applyAlignment="1">
      <alignment horizontal="center" vertical="center"/>
    </xf>
    <xf numFmtId="49" fontId="7" fillId="0" borderId="40" xfId="0" applyNumberFormat="1" applyFont="1" applyBorder="1" applyAlignment="1">
      <alignment horizontal="center" vertical="center"/>
    </xf>
    <xf numFmtId="49" fontId="7" fillId="0" borderId="41" xfId="0" applyNumberFormat="1" applyFont="1" applyBorder="1" applyAlignment="1">
      <alignment horizontal="center" vertical="center" shrinkToFit="1"/>
    </xf>
    <xf numFmtId="49" fontId="7" fillId="0" borderId="42" xfId="0" applyNumberFormat="1" applyFont="1" applyBorder="1" applyAlignment="1">
      <alignment horizontal="center" vertical="center" shrinkToFit="1"/>
    </xf>
    <xf numFmtId="49" fontId="7" fillId="0" borderId="18" xfId="0" applyNumberFormat="1" applyFont="1" applyBorder="1" applyAlignment="1">
      <alignment horizontal="center" vertical="center"/>
    </xf>
    <xf numFmtId="49" fontId="7" fillId="0" borderId="42" xfId="0" applyNumberFormat="1" applyFont="1" applyBorder="1" applyAlignment="1">
      <alignment horizontal="center" vertical="center"/>
    </xf>
    <xf numFmtId="49" fontId="7" fillId="0" borderId="43" xfId="0" applyNumberFormat="1" applyFont="1" applyBorder="1" applyAlignment="1">
      <alignment horizontal="center" vertical="center" shrinkToFit="1"/>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9" fillId="0" borderId="0" xfId="0" applyNumberFormat="1" applyFont="1" applyAlignment="1">
      <alignment horizontal="left" vertical="top" wrapText="1"/>
    </xf>
    <xf numFmtId="49" fontId="9" fillId="0" borderId="0" xfId="0" applyNumberFormat="1" applyFont="1" applyAlignment="1">
      <alignment vertical="top" wrapText="1"/>
    </xf>
    <xf numFmtId="49" fontId="7" fillId="0" borderId="0" xfId="0" applyNumberFormat="1" applyFont="1" applyAlignment="1">
      <alignment horizontal="center" vertical="center"/>
    </xf>
    <xf numFmtId="49" fontId="7" fillId="0" borderId="44" xfId="0" applyNumberFormat="1" applyFont="1" applyBorder="1" applyAlignment="1">
      <alignment vertical="center"/>
    </xf>
    <xf numFmtId="49" fontId="7" fillId="0" borderId="37" xfId="0" applyNumberFormat="1" applyFont="1" applyBorder="1" applyAlignment="1">
      <alignment vertical="center"/>
    </xf>
    <xf numFmtId="49" fontId="7" fillId="0" borderId="0" xfId="0" applyNumberFormat="1" applyFont="1" applyBorder="1" applyAlignment="1">
      <alignment vertical="center"/>
    </xf>
    <xf numFmtId="49" fontId="7" fillId="0" borderId="33" xfId="0" applyNumberFormat="1" applyFont="1" applyBorder="1" applyAlignment="1">
      <alignment horizontal="left" vertical="center" shrinkToFit="1"/>
    </xf>
    <xf numFmtId="49" fontId="7" fillId="0" borderId="5" xfId="0" applyNumberFormat="1" applyFont="1" applyBorder="1" applyAlignment="1">
      <alignment vertical="center"/>
    </xf>
    <xf numFmtId="49" fontId="7" fillId="0" borderId="13" xfId="0" applyNumberFormat="1" applyFont="1" applyBorder="1" applyAlignment="1">
      <alignment horizontal="left" vertical="center" shrinkToFit="1"/>
    </xf>
    <xf numFmtId="49" fontId="7" fillId="0" borderId="34" xfId="0" applyNumberFormat="1" applyFont="1" applyBorder="1" applyAlignment="1">
      <alignment horizontal="left" vertical="center"/>
    </xf>
    <xf numFmtId="49" fontId="7" fillId="0" borderId="39" xfId="0" applyNumberFormat="1" applyFont="1" applyBorder="1" applyAlignment="1">
      <alignment vertical="center"/>
    </xf>
    <xf numFmtId="49" fontId="7" fillId="0" borderId="6" xfId="0" applyNumberFormat="1" applyFont="1" applyBorder="1" applyAlignment="1">
      <alignment horizontal="left" vertical="center" shrinkToFit="1"/>
    </xf>
    <xf numFmtId="49" fontId="7" fillId="0" borderId="0" xfId="0" applyNumberFormat="1" applyFont="1" applyBorder="1" applyAlignment="1">
      <alignment horizontal="left" vertical="center" shrinkToFit="1"/>
    </xf>
    <xf numFmtId="49" fontId="7" fillId="0" borderId="5" xfId="0" applyNumberFormat="1" applyFont="1" applyBorder="1" applyAlignment="1">
      <alignment horizontal="left" vertical="center"/>
    </xf>
    <xf numFmtId="49" fontId="7" fillId="0" borderId="36" xfId="0" applyNumberFormat="1" applyFont="1" applyBorder="1" applyAlignment="1">
      <alignment horizontal="right" vertical="center"/>
    </xf>
    <xf numFmtId="49" fontId="7" fillId="0" borderId="0" xfId="0" applyNumberFormat="1" applyFont="1" applyAlignment="1">
      <alignment horizontal="right" vertical="center"/>
    </xf>
    <xf numFmtId="49" fontId="7" fillId="0" borderId="17" xfId="0" applyNumberFormat="1" applyFont="1" applyBorder="1" applyAlignment="1">
      <alignment horizontal="right" vertical="center"/>
    </xf>
    <xf numFmtId="49" fontId="7" fillId="0" borderId="40" xfId="0" applyNumberFormat="1" applyFont="1" applyBorder="1" applyAlignment="1">
      <alignment vertical="center"/>
    </xf>
    <xf numFmtId="49" fontId="7" fillId="0" borderId="19" xfId="0" applyNumberFormat="1" applyFont="1" applyBorder="1" applyAlignment="1">
      <alignment vertical="center"/>
    </xf>
    <xf numFmtId="49" fontId="7" fillId="0" borderId="42" xfId="0" applyNumberFormat="1" applyFont="1" applyBorder="1" applyAlignment="1">
      <alignment horizontal="left" vertical="center" shrinkToFit="1"/>
    </xf>
    <xf numFmtId="49" fontId="7" fillId="0" borderId="18" xfId="0" applyNumberFormat="1" applyFont="1" applyBorder="1" applyAlignment="1">
      <alignment vertical="center"/>
    </xf>
    <xf numFmtId="49" fontId="7" fillId="0" borderId="19" xfId="0" applyNumberFormat="1" applyFont="1" applyBorder="1" applyAlignment="1">
      <alignment horizontal="left" vertical="center" shrinkToFit="1"/>
    </xf>
    <xf numFmtId="49" fontId="7" fillId="0" borderId="18" xfId="0" applyNumberFormat="1" applyFont="1" applyBorder="1" applyAlignment="1">
      <alignment horizontal="left" vertical="center"/>
    </xf>
    <xf numFmtId="49" fontId="7" fillId="0" borderId="20" xfId="0" applyNumberFormat="1" applyFont="1" applyBorder="1" applyAlignment="1">
      <alignment vertical="center"/>
    </xf>
    <xf numFmtId="49" fontId="12" fillId="0" borderId="0" xfId="0" applyNumberFormat="1" applyFont="1" applyAlignment="1">
      <alignment vertical="center"/>
    </xf>
    <xf numFmtId="0" fontId="14" fillId="0" borderId="0" xfId="3" applyFont="1"/>
    <xf numFmtId="0" fontId="15" fillId="0" borderId="0" xfId="3" applyFont="1"/>
    <xf numFmtId="0" fontId="16" fillId="0" borderId="0" xfId="3" applyFont="1" applyAlignment="1">
      <alignment horizontal="center"/>
    </xf>
    <xf numFmtId="0" fontId="17" fillId="0" borderId="0" xfId="3" applyFont="1"/>
    <xf numFmtId="0" fontId="17" fillId="0" borderId="23" xfId="3" applyFont="1" applyBorder="1" applyAlignment="1">
      <alignment horizontal="distributed" vertical="center" indent="1"/>
    </xf>
    <xf numFmtId="0" fontId="18" fillId="0" borderId="23" xfId="3" applyFont="1" applyBorder="1" applyAlignment="1">
      <alignment horizontal="distributed" vertical="center" indent="1"/>
    </xf>
    <xf numFmtId="0" fontId="19" fillId="0" borderId="4" xfId="3" applyFont="1" applyBorder="1" applyAlignment="1">
      <alignment horizontal="center" vertical="center"/>
    </xf>
    <xf numFmtId="0" fontId="18" fillId="0" borderId="2" xfId="3" applyFont="1" applyBorder="1"/>
    <xf numFmtId="0" fontId="17" fillId="0" borderId="2" xfId="3" applyFont="1" applyBorder="1" applyAlignment="1">
      <alignment horizontal="left" vertical="top"/>
    </xf>
    <xf numFmtId="0" fontId="17" fillId="0" borderId="3" xfId="3" applyFont="1" applyBorder="1"/>
    <xf numFmtId="0" fontId="16" fillId="0" borderId="23" xfId="3" applyFont="1" applyBorder="1" applyAlignment="1">
      <alignment horizontal="center"/>
    </xf>
    <xf numFmtId="0" fontId="19" fillId="0" borderId="8" xfId="3" applyFont="1" applyBorder="1" applyAlignment="1">
      <alignment horizontal="center" vertical="center"/>
    </xf>
    <xf numFmtId="0" fontId="17" fillId="0" borderId="10" xfId="3" applyFont="1" applyBorder="1"/>
    <xf numFmtId="0" fontId="17" fillId="0" borderId="10" xfId="3" applyFont="1" applyBorder="1" applyAlignment="1">
      <alignment horizontal="left" vertical="top"/>
    </xf>
    <xf numFmtId="0" fontId="17" fillId="0" borderId="11" xfId="3" applyFont="1" applyBorder="1"/>
    <xf numFmtId="0" fontId="20" fillId="0" borderId="0" xfId="2" applyFont="1"/>
    <xf numFmtId="0" fontId="20" fillId="0" borderId="0" xfId="2" applyFont="1" applyAlignment="1">
      <alignment horizontal="center"/>
    </xf>
    <xf numFmtId="0" fontId="20" fillId="0" borderId="1" xfId="2" applyFont="1" applyBorder="1"/>
    <xf numFmtId="0" fontId="20" fillId="0" borderId="2" xfId="2" applyFont="1" applyBorder="1"/>
    <xf numFmtId="0" fontId="20" fillId="0" borderId="2" xfId="2" applyFont="1" applyBorder="1" applyAlignment="1">
      <alignment horizontal="center"/>
    </xf>
    <xf numFmtId="0" fontId="20" fillId="0" borderId="3" xfId="2" applyFont="1" applyBorder="1" applyAlignment="1">
      <alignment horizontal="center"/>
    </xf>
    <xf numFmtId="0" fontId="20" fillId="0" borderId="5" xfId="2" applyFont="1" applyBorder="1"/>
    <xf numFmtId="0" fontId="20" fillId="0" borderId="0" xfId="2" applyFont="1" applyBorder="1"/>
    <xf numFmtId="0" fontId="20" fillId="0" borderId="0" xfId="2" applyFont="1" applyBorder="1" applyAlignment="1">
      <alignment horizontal="center"/>
    </xf>
    <xf numFmtId="0" fontId="20" fillId="0" borderId="0" xfId="2" applyFont="1" applyBorder="1" applyAlignment="1">
      <alignment vertical="center"/>
    </xf>
    <xf numFmtId="0" fontId="20" fillId="0" borderId="6" xfId="2" applyFont="1" applyBorder="1" applyAlignment="1">
      <alignment horizontal="center"/>
    </xf>
    <xf numFmtId="0" fontId="20" fillId="0" borderId="23" xfId="2" applyFont="1" applyBorder="1" applyAlignment="1">
      <alignment horizontal="left"/>
    </xf>
    <xf numFmtId="0" fontId="20" fillId="0" borderId="9" xfId="2" applyFont="1" applyBorder="1"/>
    <xf numFmtId="0" fontId="20" fillId="0" borderId="10" xfId="2" applyFont="1" applyBorder="1"/>
    <xf numFmtId="0" fontId="20" fillId="0" borderId="10" xfId="2" applyFont="1" applyBorder="1" applyAlignment="1">
      <alignment horizontal="center"/>
    </xf>
    <xf numFmtId="0" fontId="20" fillId="0" borderId="11" xfId="2" applyFont="1" applyBorder="1" applyAlignment="1">
      <alignment horizontal="center"/>
    </xf>
    <xf numFmtId="0" fontId="21" fillId="2" borderId="0" xfId="10" applyFont="1" applyFill="1" applyAlignment="1">
      <alignment horizontal="left" vertical="top"/>
    </xf>
    <xf numFmtId="0" fontId="21" fillId="2" borderId="0" xfId="10" applyFont="1" applyFill="1" applyBorder="1" applyAlignment="1">
      <alignment horizontal="left" vertical="top"/>
    </xf>
    <xf numFmtId="0" fontId="21" fillId="2" borderId="0" xfId="10" applyFont="1" applyFill="1" applyBorder="1" applyAlignment="1">
      <alignment horizontal="left"/>
    </xf>
    <xf numFmtId="0" fontId="22" fillId="2" borderId="0" xfId="10" applyFont="1" applyFill="1" applyBorder="1" applyAlignment="1">
      <alignment horizontal="left" vertical="top"/>
    </xf>
    <xf numFmtId="0" fontId="21" fillId="0" borderId="0" xfId="10" applyFont="1" applyFill="1" applyAlignment="1">
      <alignment horizontal="left" vertical="top"/>
    </xf>
    <xf numFmtId="0" fontId="21" fillId="2" borderId="0" xfId="10" applyFont="1" applyFill="1" applyBorder="1" applyAlignment="1">
      <alignment horizontal="left" vertical="center"/>
    </xf>
    <xf numFmtId="0" fontId="23" fillId="2" borderId="0" xfId="10" applyFont="1" applyFill="1" applyBorder="1" applyAlignment="1">
      <alignment horizontal="center" vertical="center"/>
    </xf>
    <xf numFmtId="0" fontId="24" fillId="2" borderId="0" xfId="10" applyFont="1" applyFill="1" applyBorder="1" applyAlignment="1">
      <alignment horizontal="center" vertical="center"/>
    </xf>
    <xf numFmtId="0" fontId="25" fillId="2" borderId="0" xfId="10" applyFont="1" applyFill="1" applyBorder="1" applyAlignment="1">
      <alignment vertical="center"/>
    </xf>
    <xf numFmtId="0" fontId="25" fillId="2" borderId="0" xfId="10" applyFont="1" applyFill="1" applyBorder="1" applyAlignment="1">
      <alignment horizontal="center" vertical="center"/>
    </xf>
    <xf numFmtId="0" fontId="25" fillId="2" borderId="0" xfId="10" applyFont="1" applyFill="1" applyBorder="1" applyAlignment="1">
      <alignment horizontal="left" vertical="center"/>
    </xf>
    <xf numFmtId="0" fontId="23" fillId="2" borderId="0" xfId="10" applyFont="1" applyFill="1" applyBorder="1" applyAlignment="1">
      <alignment horizontal="right"/>
    </xf>
    <xf numFmtId="0" fontId="23" fillId="2" borderId="0" xfId="10" applyFont="1" applyFill="1" applyBorder="1" applyAlignment="1">
      <alignment horizontal="right" vertical="top"/>
    </xf>
    <xf numFmtId="0" fontId="25" fillId="2" borderId="0" xfId="10" applyFont="1" applyFill="1" applyBorder="1" applyAlignment="1">
      <alignment horizontal="center" vertical="top"/>
    </xf>
    <xf numFmtId="0" fontId="26" fillId="2" borderId="0" xfId="10" applyFont="1" applyFill="1" applyBorder="1" applyAlignment="1">
      <alignment vertical="top"/>
    </xf>
    <xf numFmtId="0" fontId="26" fillId="2" borderId="0" xfId="10" applyFont="1" applyFill="1" applyBorder="1" applyAlignment="1">
      <alignment vertical="top" wrapText="1"/>
    </xf>
    <xf numFmtId="0" fontId="21" fillId="2" borderId="23" xfId="10" applyFont="1" applyFill="1" applyBorder="1" applyAlignment="1">
      <alignment horizontal="center" vertical="center"/>
    </xf>
    <xf numFmtId="0" fontId="21" fillId="0" borderId="23" xfId="10" applyFont="1" applyFill="1" applyBorder="1" applyAlignment="1">
      <alignment horizontal="center" vertical="center"/>
    </xf>
    <xf numFmtId="0" fontId="25" fillId="2" borderId="4" xfId="10" applyFont="1" applyFill="1" applyBorder="1" applyAlignment="1">
      <alignment horizontal="left" vertical="center"/>
    </xf>
    <xf numFmtId="0" fontId="25" fillId="2" borderId="23" xfId="10" applyFont="1" applyFill="1" applyBorder="1" applyAlignment="1">
      <alignment horizontal="left" vertical="center"/>
    </xf>
    <xf numFmtId="0" fontId="25" fillId="0" borderId="4" xfId="10" applyFont="1" applyFill="1" applyBorder="1" applyAlignment="1">
      <alignment horizontal="left" vertical="center"/>
    </xf>
    <xf numFmtId="0" fontId="25" fillId="0" borderId="23" xfId="10" applyFont="1" applyFill="1" applyBorder="1" applyAlignment="1">
      <alignment horizontal="left" vertical="center"/>
    </xf>
    <xf numFmtId="0" fontId="27" fillId="2" borderId="0" xfId="10" applyFont="1" applyFill="1" applyBorder="1" applyAlignment="1"/>
    <xf numFmtId="0" fontId="21" fillId="2" borderId="6" xfId="10" applyFont="1" applyFill="1" applyBorder="1" applyAlignment="1"/>
    <xf numFmtId="0" fontId="27" fillId="2" borderId="5" xfId="10" applyFont="1" applyFill="1" applyBorder="1" applyAlignment="1">
      <alignment horizontal="left"/>
    </xf>
    <xf numFmtId="0" fontId="21" fillId="2" borderId="6" xfId="10" applyFont="1" applyFill="1" applyBorder="1" applyAlignment="1">
      <alignment horizontal="center"/>
    </xf>
    <xf numFmtId="0" fontId="25" fillId="2" borderId="7" xfId="10" applyFont="1" applyFill="1" applyBorder="1" applyAlignment="1">
      <alignment horizontal="left" vertical="center"/>
    </xf>
    <xf numFmtId="0" fontId="25" fillId="0" borderId="7" xfId="10" applyFont="1" applyFill="1" applyBorder="1" applyAlignment="1">
      <alignment horizontal="left" vertical="center"/>
    </xf>
    <xf numFmtId="0" fontId="27" fillId="2" borderId="0" xfId="10" applyFont="1" applyFill="1" applyBorder="1" applyAlignment="1">
      <alignment horizontal="left" vertical="center"/>
    </xf>
    <xf numFmtId="0" fontId="27" fillId="2" borderId="6" xfId="10" applyFont="1" applyFill="1" applyBorder="1" applyAlignment="1">
      <alignment horizontal="left" vertical="center"/>
    </xf>
    <xf numFmtId="0" fontId="27" fillId="2" borderId="5" xfId="10" applyFont="1" applyFill="1" applyBorder="1" applyAlignment="1">
      <alignment horizontal="center" vertical="center"/>
    </xf>
    <xf numFmtId="0" fontId="27" fillId="2" borderId="6" xfId="10" applyFont="1" applyFill="1" applyBorder="1" applyAlignment="1">
      <alignment horizontal="center" vertical="center"/>
    </xf>
    <xf numFmtId="0" fontId="25" fillId="2" borderId="0" xfId="10" applyFont="1" applyFill="1" applyBorder="1" applyAlignment="1">
      <alignment horizontal="right" vertical="center"/>
    </xf>
    <xf numFmtId="0" fontId="25" fillId="2" borderId="8" xfId="10" applyFont="1" applyFill="1" applyBorder="1" applyAlignment="1">
      <alignment horizontal="left" vertical="center"/>
    </xf>
    <xf numFmtId="0" fontId="25" fillId="0" borderId="8" xfId="10" applyFont="1" applyFill="1" applyBorder="1" applyAlignment="1">
      <alignment horizontal="left" vertical="center"/>
    </xf>
    <xf numFmtId="0" fontId="1" fillId="0" borderId="0" xfId="1"/>
    <xf numFmtId="0" fontId="28" fillId="0" borderId="0" xfId="1" applyFont="1" applyAlignment="1">
      <alignment wrapText="1"/>
    </xf>
    <xf numFmtId="0" fontId="0" fillId="0" borderId="0" xfId="1" applyFont="1"/>
    <xf numFmtId="0" fontId="29" fillId="0" borderId="0" xfId="1" applyFont="1" applyBorder="1" applyAlignment="1">
      <alignment vertical="top"/>
    </xf>
    <xf numFmtId="0" fontId="28" fillId="0" borderId="0" xfId="1" applyFont="1"/>
    <xf numFmtId="0" fontId="0" fillId="0" borderId="0" xfId="1" applyFont="1" applyAlignment="1">
      <alignment wrapText="1"/>
    </xf>
    <xf numFmtId="0" fontId="29" fillId="0" borderId="0" xfId="1" applyFont="1" applyBorder="1" applyAlignment="1">
      <alignment vertical="top" wrapText="1"/>
    </xf>
    <xf numFmtId="0" fontId="29" fillId="0" borderId="0" xfId="5" applyFont="1" applyAlignment="1">
      <alignment vertical="top"/>
    </xf>
    <xf numFmtId="0" fontId="29" fillId="0" borderId="0" xfId="5" applyFont="1" applyAlignment="1">
      <alignment wrapText="1"/>
    </xf>
    <xf numFmtId="0" fontId="29" fillId="0" borderId="0" xfId="5" applyFont="1" applyAlignment="1">
      <alignment vertical="top" wrapText="1"/>
    </xf>
    <xf numFmtId="0" fontId="20" fillId="0" borderId="0" xfId="6" applyFont="1">
      <alignment vertical="center"/>
    </xf>
    <xf numFmtId="0" fontId="20" fillId="0" borderId="0" xfId="6" applyFont="1" applyAlignment="1">
      <alignment vertical="center" textRotation="255" shrinkToFit="1"/>
    </xf>
    <xf numFmtId="0" fontId="30" fillId="0" borderId="0" xfId="6" applyFont="1">
      <alignment vertical="center"/>
    </xf>
    <xf numFmtId="0" fontId="18" fillId="0" borderId="0" xfId="6" applyFont="1">
      <alignment vertical="center"/>
    </xf>
    <xf numFmtId="0" fontId="19" fillId="0" borderId="0" xfId="6" applyFont="1" applyAlignment="1">
      <alignment horizontal="left" vertical="center"/>
    </xf>
    <xf numFmtId="0" fontId="31" fillId="0" borderId="0" xfId="7" applyFont="1">
      <alignment vertical="center"/>
    </xf>
    <xf numFmtId="0" fontId="18" fillId="0" borderId="23" xfId="6" applyFont="1" applyBorder="1">
      <alignment vertical="center"/>
    </xf>
    <xf numFmtId="0" fontId="30" fillId="0" borderId="4" xfId="6" applyFont="1" applyBorder="1" applyAlignment="1">
      <alignment horizontal="center" vertical="center"/>
    </xf>
    <xf numFmtId="0" fontId="30" fillId="0" borderId="0" xfId="6" applyFont="1" applyAlignment="1">
      <alignment horizontal="center" vertical="center"/>
    </xf>
    <xf numFmtId="0" fontId="18" fillId="0" borderId="0" xfId="6" applyFont="1" applyAlignment="1">
      <alignment horizontal="left" vertical="center"/>
    </xf>
    <xf numFmtId="0" fontId="30" fillId="0" borderId="23" xfId="6" applyFont="1" applyBorder="1" applyAlignment="1">
      <alignment horizontal="center" vertical="center"/>
    </xf>
    <xf numFmtId="0" fontId="30" fillId="0" borderId="23" xfId="6" applyFont="1" applyBorder="1" applyAlignment="1">
      <alignment horizontal="left" vertical="center"/>
    </xf>
    <xf numFmtId="0" fontId="18" fillId="0" borderId="0" xfId="6" applyFont="1" applyAlignment="1">
      <alignment horizontal="center" vertical="center"/>
    </xf>
    <xf numFmtId="0" fontId="30" fillId="0" borderId="1" xfId="6" applyFont="1" applyBorder="1" applyAlignment="1">
      <alignment horizontal="center" vertical="center"/>
    </xf>
    <xf numFmtId="0" fontId="30" fillId="0" borderId="2" xfId="6" applyFont="1" applyBorder="1" applyAlignment="1">
      <alignment horizontal="center" vertical="center"/>
    </xf>
    <xf numFmtId="0" fontId="32" fillId="0" borderId="2" xfId="6" applyFont="1" applyBorder="1" applyAlignment="1">
      <alignment horizontal="center" vertical="center" wrapText="1"/>
    </xf>
    <xf numFmtId="0" fontId="32" fillId="0" borderId="3" xfId="6" applyFont="1" applyBorder="1" applyAlignment="1">
      <alignment horizontal="center" vertical="center" wrapText="1"/>
    </xf>
    <xf numFmtId="0" fontId="30" fillId="3" borderId="23" xfId="6" applyFont="1" applyFill="1" applyBorder="1" applyAlignment="1">
      <alignment horizontal="left" vertical="center"/>
    </xf>
    <xf numFmtId="0" fontId="30" fillId="0" borderId="7" xfId="6" applyFont="1" applyBorder="1" applyAlignment="1">
      <alignment horizontal="center" vertical="center"/>
    </xf>
    <xf numFmtId="0" fontId="30" fillId="0" borderId="23" xfId="6" applyFont="1" applyBorder="1" applyAlignment="1">
      <alignment horizontal="center" vertical="center" wrapText="1"/>
    </xf>
    <xf numFmtId="0" fontId="33" fillId="0" borderId="0" xfId="6" applyFont="1" applyAlignment="1">
      <alignment horizontal="center" vertical="center"/>
    </xf>
    <xf numFmtId="0" fontId="30" fillId="0" borderId="0" xfId="6" applyFont="1" applyAlignment="1">
      <alignment horizontal="left" vertical="center"/>
    </xf>
    <xf numFmtId="0" fontId="30" fillId="0" borderId="0" xfId="6" applyFont="1" applyAlignment="1">
      <alignment vertical="center" textRotation="255" shrinkToFit="1"/>
    </xf>
    <xf numFmtId="0" fontId="30" fillId="0" borderId="23" xfId="6" applyFont="1" applyBorder="1" applyAlignment="1">
      <alignment vertical="center" textRotation="255" shrinkToFit="1"/>
    </xf>
    <xf numFmtId="0" fontId="17" fillId="0" borderId="0" xfId="6" applyFont="1" applyAlignment="1">
      <alignment horizontal="left" vertical="center"/>
    </xf>
    <xf numFmtId="0" fontId="30" fillId="0" borderId="1" xfId="6" applyFont="1" applyBorder="1" applyAlignment="1">
      <alignment horizontal="center" vertical="center" wrapText="1"/>
    </xf>
    <xf numFmtId="0" fontId="30" fillId="0" borderId="2" xfId="6" applyFont="1" applyBorder="1" applyAlignment="1">
      <alignment horizontal="center" vertical="center" wrapText="1"/>
    </xf>
    <xf numFmtId="0" fontId="30" fillId="0" borderId="3" xfId="6" applyFont="1" applyBorder="1" applyAlignment="1">
      <alignment horizontal="center" vertical="center" wrapText="1"/>
    </xf>
    <xf numFmtId="0" fontId="30" fillId="3" borderId="4" xfId="6" applyFont="1" applyFill="1" applyBorder="1" applyAlignment="1">
      <alignment horizontal="center" vertical="center"/>
    </xf>
    <xf numFmtId="0" fontId="30" fillId="0" borderId="4" xfId="4" applyFont="1" applyBorder="1" applyAlignment="1">
      <alignment horizontal="center" vertical="center" wrapText="1"/>
    </xf>
    <xf numFmtId="0" fontId="34" fillId="0" borderId="0" xfId="4" applyFont="1" applyAlignment="1">
      <alignment horizontal="center" vertical="center"/>
    </xf>
    <xf numFmtId="0" fontId="30" fillId="0" borderId="23" xfId="6" applyFont="1" applyBorder="1">
      <alignment vertical="center"/>
    </xf>
    <xf numFmtId="0" fontId="30" fillId="4" borderId="23" xfId="6" applyFont="1" applyFill="1" applyBorder="1">
      <alignment vertical="center"/>
    </xf>
    <xf numFmtId="177" fontId="30" fillId="0" borderId="23" xfId="6" applyNumberFormat="1" applyFont="1" applyBorder="1" applyAlignment="1">
      <alignment horizontal="center" vertical="center"/>
    </xf>
    <xf numFmtId="0" fontId="30" fillId="5" borderId="23" xfId="6" applyFont="1" applyFill="1" applyBorder="1" applyAlignment="1">
      <alignment horizontal="right" vertical="center"/>
    </xf>
    <xf numFmtId="0" fontId="30" fillId="0" borderId="7" xfId="4" applyFont="1" applyBorder="1" applyAlignment="1">
      <alignment horizontal="center" vertical="center" wrapText="1"/>
    </xf>
    <xf numFmtId="0" fontId="30" fillId="0" borderId="8" xfId="6" applyFont="1" applyBorder="1" applyAlignment="1">
      <alignment horizontal="center" vertical="center" wrapText="1"/>
    </xf>
    <xf numFmtId="0" fontId="30" fillId="4" borderId="4" xfId="6" applyFont="1" applyFill="1" applyBorder="1">
      <alignment vertical="center"/>
    </xf>
    <xf numFmtId="0" fontId="30" fillId="0" borderId="8" xfId="6" applyFont="1" applyBorder="1" applyAlignment="1">
      <alignment horizontal="center" vertical="center"/>
    </xf>
    <xf numFmtId="49" fontId="30" fillId="0" borderId="23" xfId="6" applyNumberFormat="1" applyFont="1" applyBorder="1" applyAlignment="1">
      <alignment horizontal="center" vertical="center"/>
    </xf>
    <xf numFmtId="178" fontId="30" fillId="0" borderId="23" xfId="6" applyNumberFormat="1" applyFont="1" applyBorder="1">
      <alignment vertical="center"/>
    </xf>
    <xf numFmtId="179" fontId="30" fillId="0" borderId="23" xfId="6" applyNumberFormat="1" applyFont="1" applyBorder="1">
      <alignment vertical="center"/>
    </xf>
    <xf numFmtId="0" fontId="30" fillId="0" borderId="23" xfId="6" applyFont="1" applyBorder="1" applyAlignment="1">
      <alignment horizontal="right" vertical="center"/>
    </xf>
    <xf numFmtId="0" fontId="30" fillId="5" borderId="21" xfId="6" applyFont="1" applyFill="1" applyBorder="1" applyAlignment="1">
      <alignment horizontal="right" vertical="center"/>
    </xf>
    <xf numFmtId="0" fontId="33" fillId="0" borderId="0" xfId="6" applyFont="1">
      <alignment vertical="center"/>
    </xf>
    <xf numFmtId="0" fontId="18" fillId="5" borderId="6" xfId="6" applyFont="1" applyFill="1" applyBorder="1" applyAlignment="1">
      <alignment horizontal="center" vertical="center"/>
    </xf>
    <xf numFmtId="0" fontId="18" fillId="0" borderId="6" xfId="6" applyFont="1" applyBorder="1" applyAlignment="1">
      <alignment horizontal="center" vertical="center"/>
    </xf>
    <xf numFmtId="180" fontId="30" fillId="0" borderId="23" xfId="6" applyNumberFormat="1" applyFont="1" applyBorder="1">
      <alignment vertical="center"/>
    </xf>
    <xf numFmtId="0" fontId="3" fillId="0" borderId="0" xfId="7" applyFont="1">
      <alignment vertical="center"/>
    </xf>
    <xf numFmtId="0" fontId="18" fillId="0" borderId="0" xfId="6" applyFont="1" applyAlignment="1">
      <alignment horizontal="right" vertical="center"/>
    </xf>
    <xf numFmtId="0" fontId="35" fillId="0" borderId="0" xfId="7" applyFont="1">
      <alignment vertical="center"/>
    </xf>
    <xf numFmtId="0" fontId="3" fillId="0" borderId="0" xfId="7" applyFont="1" applyAlignment="1">
      <alignment horizontal="right" vertical="center"/>
    </xf>
    <xf numFmtId="0" fontId="34" fillId="0" borderId="0" xfId="6" applyFont="1">
      <alignment vertical="center"/>
    </xf>
    <xf numFmtId="0" fontId="3" fillId="6" borderId="23" xfId="7" applyFont="1" applyFill="1" applyBorder="1">
      <alignment vertical="center"/>
    </xf>
    <xf numFmtId="0" fontId="18" fillId="3" borderId="23" xfId="6" applyFont="1" applyFill="1" applyBorder="1" applyAlignment="1">
      <alignment horizontal="center" vertical="center" wrapText="1"/>
    </xf>
    <xf numFmtId="0" fontId="18" fillId="4" borderId="23" xfId="6" applyFont="1" applyFill="1" applyBorder="1" applyAlignment="1">
      <alignment horizontal="center" vertical="center"/>
    </xf>
    <xf numFmtId="0" fontId="18" fillId="3" borderId="23" xfId="6" applyFont="1" applyFill="1" applyBorder="1" applyAlignment="1">
      <alignment horizontal="center" vertical="center"/>
    </xf>
    <xf numFmtId="0" fontId="30" fillId="0" borderId="8" xfId="6" applyFont="1" applyBorder="1" applyAlignment="1">
      <alignment horizontal="right" vertical="center"/>
    </xf>
    <xf numFmtId="180" fontId="30" fillId="0" borderId="23" xfId="6" applyNumberFormat="1" applyFont="1" applyBorder="1" applyAlignment="1">
      <alignment horizontal="right" vertical="center"/>
    </xf>
    <xf numFmtId="0" fontId="30" fillId="0" borderId="45" xfId="6" applyFont="1" applyBorder="1" applyAlignment="1">
      <alignment horizontal="right" vertical="center"/>
    </xf>
    <xf numFmtId="0" fontId="18" fillId="0" borderId="23" xfId="6" applyFont="1" applyBorder="1" applyAlignment="1">
      <alignment horizontal="center" vertical="center" wrapText="1"/>
    </xf>
    <xf numFmtId="0" fontId="18" fillId="4" borderId="23" xfId="6" applyFont="1" applyFill="1" applyBorder="1">
      <alignment vertical="center"/>
    </xf>
  </cellXfs>
  <cellStyles count="13">
    <cellStyle name="標準" xfId="0" builtinId="0"/>
    <cellStyle name="標準 2" xfId="1"/>
    <cellStyle name="標準 2 2" xfId="2"/>
    <cellStyle name="標準 2 2_苦情解決の概要書" xfId="3"/>
    <cellStyle name="標準 2_勤務携帯一覧" xfId="4"/>
    <cellStyle name="標準 2_誓約書" xfId="5"/>
    <cellStyle name="標準_③-２加算様式（就労）" xfId="6"/>
    <cellStyle name="標準_勤務携帯一覧" xfId="7"/>
    <cellStyle name="標準_対象者特定の理由書" xfId="8"/>
    <cellStyle name="標準_苦情解決の概要書" xfId="9"/>
    <cellStyle name="標準_誓約書" xfId="10"/>
    <cellStyle name="標準_誓約書_1" xfId="11"/>
    <cellStyle name="標準_誓約書_2" xfId="12"/>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customXml" Target="../customXml/item3.xml" /><Relationship Id="rId14" Type="http://schemas.openxmlformats.org/officeDocument/2006/relationships/customXml" Target="../customXml/item2.xml" /><Relationship Id="rId15" Type="http://schemas.openxmlformats.org/officeDocument/2006/relationships/customXml" Target="../customXml/item1.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049247\Desktop\&#25351;&#23450;&#29305;&#38306;&#20418;\&#25351;&#23450;&#29305;&#23450;&#27161;&#28310;&#21270;&#36890;&#30693;\&#21220;&#21209;&#25658;&#24111;&#19968;&#3523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D35"/>
  <sheetViews>
    <sheetView showGridLines="0" view="pageBreakPreview" zoomScale="80" zoomScaleNormal="75" zoomScaleSheetLayoutView="80" workbookViewId="0">
      <selection activeCell="AH21" sqref="AH21"/>
    </sheetView>
  </sheetViews>
  <sheetFormatPr defaultRowHeight="15.95" customHeight="1"/>
  <cols>
    <col min="1" max="1" width="9" style="1" customWidth="1"/>
    <col min="2" max="28" width="4.625" style="1" customWidth="1"/>
    <col min="29" max="30" width="3.125" style="1" customWidth="1"/>
    <col min="31" max="257" width="9" style="1" customWidth="1"/>
    <col min="258" max="284" width="4.625" style="1" customWidth="1"/>
    <col min="285" max="286" width="3.125" style="1" customWidth="1"/>
    <col min="287" max="513" width="9" style="1" customWidth="1"/>
    <col min="514" max="540" width="4.625" style="1" customWidth="1"/>
    <col min="541" max="542" width="3.125" style="1" customWidth="1"/>
    <col min="543" max="769" width="9" style="1" customWidth="1"/>
    <col min="770" max="796" width="4.625" style="1" customWidth="1"/>
    <col min="797" max="798" width="3.125" style="1" customWidth="1"/>
    <col min="799" max="1025" width="9" style="1" customWidth="1"/>
    <col min="1026" max="1052" width="4.625" style="1" customWidth="1"/>
    <col min="1053" max="1054" width="3.125" style="1" customWidth="1"/>
    <col min="1055" max="1281" width="9" style="1" customWidth="1"/>
    <col min="1282" max="1308" width="4.625" style="1" customWidth="1"/>
    <col min="1309" max="1310" width="3.125" style="1" customWidth="1"/>
    <col min="1311" max="1537" width="9" style="1" customWidth="1"/>
    <col min="1538" max="1564" width="4.625" style="1" customWidth="1"/>
    <col min="1565" max="1566" width="3.125" style="1" customWidth="1"/>
    <col min="1567" max="1793" width="9" style="1" customWidth="1"/>
    <col min="1794" max="1820" width="4.625" style="1" customWidth="1"/>
    <col min="1821" max="1822" width="3.125" style="1" customWidth="1"/>
    <col min="1823" max="2049" width="9" style="1" customWidth="1"/>
    <col min="2050" max="2076" width="4.625" style="1" customWidth="1"/>
    <col min="2077" max="2078" width="3.125" style="1" customWidth="1"/>
    <col min="2079" max="2305" width="9" style="1" customWidth="1"/>
    <col min="2306" max="2332" width="4.625" style="1" customWidth="1"/>
    <col min="2333" max="2334" width="3.125" style="1" customWidth="1"/>
    <col min="2335" max="2561" width="9" style="1" customWidth="1"/>
    <col min="2562" max="2588" width="4.625" style="1" customWidth="1"/>
    <col min="2589" max="2590" width="3.125" style="1" customWidth="1"/>
    <col min="2591" max="2817" width="9" style="1" customWidth="1"/>
    <col min="2818" max="2844" width="4.625" style="1" customWidth="1"/>
    <col min="2845" max="2846" width="3.125" style="1" customWidth="1"/>
    <col min="2847" max="3073" width="9" style="1" customWidth="1"/>
    <col min="3074" max="3100" width="4.625" style="1" customWidth="1"/>
    <col min="3101" max="3102" width="3.125" style="1" customWidth="1"/>
    <col min="3103" max="3329" width="9" style="1" customWidth="1"/>
    <col min="3330" max="3356" width="4.625" style="1" customWidth="1"/>
    <col min="3357" max="3358" width="3.125" style="1" customWidth="1"/>
    <col min="3359" max="3585" width="9" style="1" customWidth="1"/>
    <col min="3586" max="3612" width="4.625" style="1" customWidth="1"/>
    <col min="3613" max="3614" width="3.125" style="1" customWidth="1"/>
    <col min="3615" max="3841" width="9" style="1" customWidth="1"/>
    <col min="3842" max="3868" width="4.625" style="1" customWidth="1"/>
    <col min="3869" max="3870" width="3.125" style="1" customWidth="1"/>
    <col min="3871" max="4097" width="9" style="1" customWidth="1"/>
    <col min="4098" max="4124" width="4.625" style="1" customWidth="1"/>
    <col min="4125" max="4126" width="3.125" style="1" customWidth="1"/>
    <col min="4127" max="4353" width="9" style="1" customWidth="1"/>
    <col min="4354" max="4380" width="4.625" style="1" customWidth="1"/>
    <col min="4381" max="4382" width="3.125" style="1" customWidth="1"/>
    <col min="4383" max="4609" width="9" style="1" customWidth="1"/>
    <col min="4610" max="4636" width="4.625" style="1" customWidth="1"/>
    <col min="4637" max="4638" width="3.125" style="1" customWidth="1"/>
    <col min="4639" max="4865" width="9" style="1" customWidth="1"/>
    <col min="4866" max="4892" width="4.625" style="1" customWidth="1"/>
    <col min="4893" max="4894" width="3.125" style="1" customWidth="1"/>
    <col min="4895" max="5121" width="9" style="1" customWidth="1"/>
    <col min="5122" max="5148" width="4.625" style="1" customWidth="1"/>
    <col min="5149" max="5150" width="3.125" style="1" customWidth="1"/>
    <col min="5151" max="5377" width="9" style="1" customWidth="1"/>
    <col min="5378" max="5404" width="4.625" style="1" customWidth="1"/>
    <col min="5405" max="5406" width="3.125" style="1" customWidth="1"/>
    <col min="5407" max="5633" width="9" style="1" customWidth="1"/>
    <col min="5634" max="5660" width="4.625" style="1" customWidth="1"/>
    <col min="5661" max="5662" width="3.125" style="1" customWidth="1"/>
    <col min="5663" max="5889" width="9" style="1" customWidth="1"/>
    <col min="5890" max="5916" width="4.625" style="1" customWidth="1"/>
    <col min="5917" max="5918" width="3.125" style="1" customWidth="1"/>
    <col min="5919" max="6145" width="9" style="1" customWidth="1"/>
    <col min="6146" max="6172" width="4.625" style="1" customWidth="1"/>
    <col min="6173" max="6174" width="3.125" style="1" customWidth="1"/>
    <col min="6175" max="6401" width="9" style="1" customWidth="1"/>
    <col min="6402" max="6428" width="4.625" style="1" customWidth="1"/>
    <col min="6429" max="6430" width="3.125" style="1" customWidth="1"/>
    <col min="6431" max="6657" width="9" style="1" customWidth="1"/>
    <col min="6658" max="6684" width="4.625" style="1" customWidth="1"/>
    <col min="6685" max="6686" width="3.125" style="1" customWidth="1"/>
    <col min="6687" max="6913" width="9" style="1" customWidth="1"/>
    <col min="6914" max="6940" width="4.625" style="1" customWidth="1"/>
    <col min="6941" max="6942" width="3.125" style="1" customWidth="1"/>
    <col min="6943" max="7169" width="9" style="1" customWidth="1"/>
    <col min="7170" max="7196" width="4.625" style="1" customWidth="1"/>
    <col min="7197" max="7198" width="3.125" style="1" customWidth="1"/>
    <col min="7199" max="7425" width="9" style="1" customWidth="1"/>
    <col min="7426" max="7452" width="4.625" style="1" customWidth="1"/>
    <col min="7453" max="7454" width="3.125" style="1" customWidth="1"/>
    <col min="7455" max="7681" width="9" style="1" customWidth="1"/>
    <col min="7682" max="7708" width="4.625" style="1" customWidth="1"/>
    <col min="7709" max="7710" width="3.125" style="1" customWidth="1"/>
    <col min="7711" max="7937" width="9" style="1" customWidth="1"/>
    <col min="7938" max="7964" width="4.625" style="1" customWidth="1"/>
    <col min="7965" max="7966" width="3.125" style="1" customWidth="1"/>
    <col min="7967" max="8193" width="9" style="1" customWidth="1"/>
    <col min="8194" max="8220" width="4.625" style="1" customWidth="1"/>
    <col min="8221" max="8222" width="3.125" style="1" customWidth="1"/>
    <col min="8223" max="8449" width="9" style="1" customWidth="1"/>
    <col min="8450" max="8476" width="4.625" style="1" customWidth="1"/>
    <col min="8477" max="8478" width="3.125" style="1" customWidth="1"/>
    <col min="8479" max="8705" width="9" style="1" customWidth="1"/>
    <col min="8706" max="8732" width="4.625" style="1" customWidth="1"/>
    <col min="8733" max="8734" width="3.125" style="1" customWidth="1"/>
    <col min="8735" max="8961" width="9" style="1" customWidth="1"/>
    <col min="8962" max="8988" width="4.625" style="1" customWidth="1"/>
    <col min="8989" max="8990" width="3.125" style="1" customWidth="1"/>
    <col min="8991" max="9217" width="9" style="1" customWidth="1"/>
    <col min="9218" max="9244" width="4.625" style="1" customWidth="1"/>
    <col min="9245" max="9246" width="3.125" style="1" customWidth="1"/>
    <col min="9247" max="9473" width="9" style="1" customWidth="1"/>
    <col min="9474" max="9500" width="4.625" style="1" customWidth="1"/>
    <col min="9501" max="9502" width="3.125" style="1" customWidth="1"/>
    <col min="9503" max="9729" width="9" style="1" customWidth="1"/>
    <col min="9730" max="9756" width="4.625" style="1" customWidth="1"/>
    <col min="9757" max="9758" width="3.125" style="1" customWidth="1"/>
    <col min="9759" max="9985" width="9" style="1" customWidth="1"/>
    <col min="9986" max="10012" width="4.625" style="1" customWidth="1"/>
    <col min="10013" max="10014" width="3.125" style="1" customWidth="1"/>
    <col min="10015" max="10241" width="9" style="1" customWidth="1"/>
    <col min="10242" max="10268" width="4.625" style="1" customWidth="1"/>
    <col min="10269" max="10270" width="3.125" style="1" customWidth="1"/>
    <col min="10271" max="10497" width="9" style="1" customWidth="1"/>
    <col min="10498" max="10524" width="4.625" style="1" customWidth="1"/>
    <col min="10525" max="10526" width="3.125" style="1" customWidth="1"/>
    <col min="10527" max="10753" width="9" style="1" customWidth="1"/>
    <col min="10754" max="10780" width="4.625" style="1" customWidth="1"/>
    <col min="10781" max="10782" width="3.125" style="1" customWidth="1"/>
    <col min="10783" max="11009" width="9" style="1" customWidth="1"/>
    <col min="11010" max="11036" width="4.625" style="1" customWidth="1"/>
    <col min="11037" max="11038" width="3.125" style="1" customWidth="1"/>
    <col min="11039" max="11265" width="9" style="1" customWidth="1"/>
    <col min="11266" max="11292" width="4.625" style="1" customWidth="1"/>
    <col min="11293" max="11294" width="3.125" style="1" customWidth="1"/>
    <col min="11295" max="11521" width="9" style="1" customWidth="1"/>
    <col min="11522" max="11548" width="4.625" style="1" customWidth="1"/>
    <col min="11549" max="11550" width="3.125" style="1" customWidth="1"/>
    <col min="11551" max="11777" width="9" style="1" customWidth="1"/>
    <col min="11778" max="11804" width="4.625" style="1" customWidth="1"/>
    <col min="11805" max="11806" width="3.125" style="1" customWidth="1"/>
    <col min="11807" max="12033" width="9" style="1" customWidth="1"/>
    <col min="12034" max="12060" width="4.625" style="1" customWidth="1"/>
    <col min="12061" max="12062" width="3.125" style="1" customWidth="1"/>
    <col min="12063" max="12289" width="9" style="1" customWidth="1"/>
    <col min="12290" max="12316" width="4.625" style="1" customWidth="1"/>
    <col min="12317" max="12318" width="3.125" style="1" customWidth="1"/>
    <col min="12319" max="12545" width="9" style="1" customWidth="1"/>
    <col min="12546" max="12572" width="4.625" style="1" customWidth="1"/>
    <col min="12573" max="12574" width="3.125" style="1" customWidth="1"/>
    <col min="12575" max="12801" width="9" style="1" customWidth="1"/>
    <col min="12802" max="12828" width="4.625" style="1" customWidth="1"/>
    <col min="12829" max="12830" width="3.125" style="1" customWidth="1"/>
    <col min="12831" max="13057" width="9" style="1" customWidth="1"/>
    <col min="13058" max="13084" width="4.625" style="1" customWidth="1"/>
    <col min="13085" max="13086" width="3.125" style="1" customWidth="1"/>
    <col min="13087" max="13313" width="9" style="1" customWidth="1"/>
    <col min="13314" max="13340" width="4.625" style="1" customWidth="1"/>
    <col min="13341" max="13342" width="3.125" style="1" customWidth="1"/>
    <col min="13343" max="13569" width="9" style="1" customWidth="1"/>
    <col min="13570" max="13596" width="4.625" style="1" customWidth="1"/>
    <col min="13597" max="13598" width="3.125" style="1" customWidth="1"/>
    <col min="13599" max="13825" width="9" style="1" customWidth="1"/>
    <col min="13826" max="13852" width="4.625" style="1" customWidth="1"/>
    <col min="13853" max="13854" width="3.125" style="1" customWidth="1"/>
    <col min="13855" max="14081" width="9" style="1" customWidth="1"/>
    <col min="14082" max="14108" width="4.625" style="1" customWidth="1"/>
    <col min="14109" max="14110" width="3.125" style="1" customWidth="1"/>
    <col min="14111" max="14337" width="9" style="1" customWidth="1"/>
    <col min="14338" max="14364" width="4.625" style="1" customWidth="1"/>
    <col min="14365" max="14366" width="3.125" style="1" customWidth="1"/>
    <col min="14367" max="14593" width="9" style="1" customWidth="1"/>
    <col min="14594" max="14620" width="4.625" style="1" customWidth="1"/>
    <col min="14621" max="14622" width="3.125" style="1" customWidth="1"/>
    <col min="14623" max="14849" width="9" style="1" customWidth="1"/>
    <col min="14850" max="14876" width="4.625" style="1" customWidth="1"/>
    <col min="14877" max="14878" width="3.125" style="1" customWidth="1"/>
    <col min="14879" max="15105" width="9" style="1" customWidth="1"/>
    <col min="15106" max="15132" width="4.625" style="1" customWidth="1"/>
    <col min="15133" max="15134" width="3.125" style="1" customWidth="1"/>
    <col min="15135" max="15361" width="9" style="1" customWidth="1"/>
    <col min="15362" max="15388" width="4.625" style="1" customWidth="1"/>
    <col min="15389" max="15390" width="3.125" style="1" customWidth="1"/>
    <col min="15391" max="15617" width="9" style="1" customWidth="1"/>
    <col min="15618" max="15644" width="4.625" style="1" customWidth="1"/>
    <col min="15645" max="15646" width="3.125" style="1" customWidth="1"/>
    <col min="15647" max="15873" width="9" style="1" customWidth="1"/>
    <col min="15874" max="15900" width="4.625" style="1" customWidth="1"/>
    <col min="15901" max="15902" width="3.125" style="1" customWidth="1"/>
    <col min="15903" max="16129" width="9" style="1" customWidth="1"/>
    <col min="16130" max="16156" width="4.625" style="1" customWidth="1"/>
    <col min="16157" max="16158" width="3.125" style="1" customWidth="1"/>
    <col min="16159" max="16384" width="9" style="1" customWidth="1"/>
  </cols>
  <sheetData>
    <row r="1" spans="2:30" ht="15.95" customHeight="1">
      <c r="B1" s="2" t="s">
        <v>88</v>
      </c>
    </row>
    <row r="3" spans="2:30" ht="15.95" customHeight="1">
      <c r="C3" s="2" t="s">
        <v>16</v>
      </c>
    </row>
    <row r="5" spans="2:30" ht="15.95" customHeight="1">
      <c r="C5" s="7" t="s">
        <v>14</v>
      </c>
      <c r="D5" s="11"/>
      <c r="E5" s="11"/>
      <c r="F5" s="12"/>
      <c r="G5" s="13"/>
      <c r="H5" s="14"/>
      <c r="I5" s="14"/>
      <c r="J5" s="14"/>
      <c r="K5" s="14"/>
      <c r="L5" s="14"/>
      <c r="M5" s="14"/>
      <c r="N5" s="14"/>
      <c r="O5" s="14"/>
      <c r="P5" s="15"/>
    </row>
    <row r="7" spans="2:30" ht="15.95" customHeight="1">
      <c r="B7" s="3"/>
      <c r="C7" s="8"/>
      <c r="D7" s="8"/>
      <c r="E7" s="8"/>
      <c r="F7" s="8"/>
      <c r="G7" s="8"/>
      <c r="H7" s="8"/>
      <c r="I7" s="8"/>
      <c r="J7" s="8"/>
      <c r="K7" s="8"/>
      <c r="L7" s="8"/>
      <c r="M7" s="8"/>
      <c r="N7" s="8"/>
      <c r="O7" s="8"/>
      <c r="P7" s="8"/>
      <c r="Q7" s="8"/>
      <c r="R7" s="8"/>
      <c r="S7" s="8"/>
      <c r="T7" s="8"/>
      <c r="U7" s="8"/>
      <c r="V7" s="8"/>
      <c r="W7" s="8"/>
      <c r="X7" s="8"/>
      <c r="Y7" s="8"/>
      <c r="Z7" s="8"/>
      <c r="AA7" s="8"/>
      <c r="AB7" s="8"/>
      <c r="AC7" s="8"/>
      <c r="AD7" s="16"/>
    </row>
    <row r="8" spans="2:30" ht="15.95" customHeight="1">
      <c r="B8" s="4"/>
      <c r="C8" s="9"/>
      <c r="D8" s="9"/>
      <c r="E8" s="9"/>
      <c r="F8" s="9"/>
      <c r="G8" s="9"/>
      <c r="H8" s="9"/>
      <c r="I8" s="9"/>
      <c r="J8" s="9"/>
      <c r="K8" s="9"/>
      <c r="L8" s="9"/>
      <c r="M8" s="9"/>
      <c r="N8" s="9"/>
      <c r="O8" s="9"/>
      <c r="P8" s="9"/>
      <c r="Q8" s="9"/>
      <c r="R8" s="9"/>
      <c r="S8" s="9"/>
      <c r="T8" s="9"/>
      <c r="U8" s="9"/>
      <c r="V8" s="9"/>
      <c r="W8" s="9"/>
      <c r="X8" s="9"/>
      <c r="Y8" s="9"/>
      <c r="Z8" s="9"/>
      <c r="AA8" s="9"/>
      <c r="AB8" s="9"/>
      <c r="AC8" s="9"/>
      <c r="AD8" s="17"/>
    </row>
    <row r="9" spans="2:30" ht="15.95" customHeight="1">
      <c r="B9" s="4"/>
      <c r="C9" s="9"/>
      <c r="D9" s="9"/>
      <c r="E9" s="9"/>
      <c r="F9" s="9"/>
      <c r="G9" s="9"/>
      <c r="H9" s="9"/>
      <c r="I9" s="9"/>
      <c r="J9" s="9"/>
      <c r="K9" s="9"/>
      <c r="L9" s="9"/>
      <c r="M9" s="9"/>
      <c r="N9" s="9"/>
      <c r="O9" s="9"/>
      <c r="P9" s="9"/>
      <c r="Q9" s="9"/>
      <c r="R9" s="9"/>
      <c r="S9" s="9"/>
      <c r="T9" s="9"/>
      <c r="U9" s="9"/>
      <c r="V9" s="9"/>
      <c r="W9" s="9"/>
      <c r="X9" s="9"/>
      <c r="Y9" s="9"/>
      <c r="Z9" s="9"/>
      <c r="AA9" s="9"/>
      <c r="AB9" s="9"/>
      <c r="AC9" s="9"/>
      <c r="AD9" s="17"/>
    </row>
    <row r="10" spans="2:30" ht="15.95" customHeight="1">
      <c r="B10" s="4"/>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7"/>
    </row>
    <row r="11" spans="2:30" ht="15.95" customHeight="1">
      <c r="B11" s="4"/>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7"/>
    </row>
    <row r="12" spans="2:30" ht="15.95" customHeight="1">
      <c r="B12" s="4"/>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7"/>
    </row>
    <row r="13" spans="2:30" ht="15.95" customHeight="1">
      <c r="B13" s="4"/>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7"/>
    </row>
    <row r="14" spans="2:30" ht="15.95" customHeight="1">
      <c r="B14" s="4"/>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7"/>
    </row>
    <row r="15" spans="2:30" ht="15.95" customHeight="1">
      <c r="B15" s="4"/>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7"/>
    </row>
    <row r="16" spans="2:30" ht="15.95" customHeight="1">
      <c r="B16" s="4"/>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7"/>
    </row>
    <row r="17" spans="2:30" ht="15.95" customHeight="1">
      <c r="B17" s="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7"/>
    </row>
    <row r="18" spans="2:30" ht="15.95" customHeight="1">
      <c r="B18" s="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7"/>
    </row>
    <row r="19" spans="2:30" ht="15.95" customHeight="1">
      <c r="B19" s="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7"/>
    </row>
    <row r="20" spans="2:30" ht="15.95" customHeight="1">
      <c r="B20" s="4"/>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7"/>
    </row>
    <row r="21" spans="2:30" ht="15.95" customHeight="1">
      <c r="B21" s="4"/>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7"/>
    </row>
    <row r="22" spans="2:30" ht="15.95" customHeight="1">
      <c r="B22" s="4"/>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7"/>
    </row>
    <row r="23" spans="2:30" ht="15.95" customHeight="1">
      <c r="B23" s="4"/>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7"/>
    </row>
    <row r="24" spans="2:30" ht="15.95" customHeight="1">
      <c r="B24" s="4"/>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7"/>
    </row>
    <row r="25" spans="2:30" ht="15.95" customHeight="1">
      <c r="B25" s="4"/>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7"/>
    </row>
    <row r="26" spans="2:30" ht="15.95" customHeight="1">
      <c r="B26" s="4"/>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7"/>
    </row>
    <row r="27" spans="2:30" ht="15.95" customHeight="1">
      <c r="B27" s="4"/>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7"/>
    </row>
    <row r="28" spans="2:30" ht="15.95" customHeight="1">
      <c r="B28" s="4"/>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7"/>
    </row>
    <row r="29" spans="2:30" ht="15.95" customHeight="1">
      <c r="B29" s="4"/>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7"/>
    </row>
    <row r="30" spans="2:30" ht="15.95" customHeight="1">
      <c r="B30" s="4"/>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7"/>
    </row>
    <row r="31" spans="2:30" ht="15.95" customHeight="1">
      <c r="B31" s="4"/>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7"/>
    </row>
    <row r="32" spans="2:30" ht="15.95" customHeight="1">
      <c r="B32" s="4"/>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7"/>
    </row>
    <row r="33" spans="2:30" ht="15.95" customHeight="1">
      <c r="B33" s="5"/>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8"/>
    </row>
    <row r="34" spans="2:30" ht="15.95" customHeight="1">
      <c r="B34" s="6" t="s">
        <v>21</v>
      </c>
    </row>
    <row r="35" spans="2:30" ht="15.95" customHeight="1">
      <c r="B35" s="6" t="s">
        <v>24</v>
      </c>
    </row>
  </sheetData>
  <mergeCells count="2">
    <mergeCell ref="C5:F5"/>
    <mergeCell ref="G5:P5"/>
  </mergeCells>
  <phoneticPr fontId="6"/>
  <pageMargins left="0.78740157480314965" right="0.78740157480314965" top="0.68" bottom="0.53" header="0.51181102362204722" footer="0.51181102362204722"/>
  <pageSetup paperSize="9" scale="96"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heetViews>
  <sheetFormatPr defaultColWidth="9.33203125" defaultRowHeight="13"/>
  <cols>
    <col min="1" max="1" width="1" style="202" customWidth="1"/>
    <col min="2" max="2" width="7.83203125" style="202" customWidth="1"/>
    <col min="3" max="3" width="110.83203125" style="203" customWidth="1"/>
    <col min="4" max="4" width="1" style="202" customWidth="1"/>
    <col min="5" max="10" width="9.33203125" style="202"/>
    <col min="11" max="11" width="8.6640625" style="202" customWidth="1"/>
    <col min="12" max="16384" width="9.33203125" style="202"/>
  </cols>
  <sheetData>
    <row r="1" spans="2:3">
      <c r="B1" s="204" t="s">
        <v>142</v>
      </c>
      <c r="C1" s="204"/>
    </row>
    <row r="2" spans="2:3">
      <c r="B2" s="204"/>
      <c r="C2" s="204" t="s">
        <v>153</v>
      </c>
    </row>
    <row r="3" spans="2:3" ht="6" customHeight="1">
      <c r="B3" s="204"/>
      <c r="C3" s="210"/>
    </row>
    <row r="4" spans="2:3" s="204" customFormat="1">
      <c r="B4" s="209" t="s">
        <v>122</v>
      </c>
      <c r="C4" s="211" t="s">
        <v>109</v>
      </c>
    </row>
    <row r="5" spans="2:3" s="204" customFormat="1" ht="19">
      <c r="B5" s="209" t="s">
        <v>131</v>
      </c>
      <c r="C5" s="211" t="s">
        <v>25</v>
      </c>
    </row>
    <row r="6" spans="2:3" s="204" customFormat="1" ht="19">
      <c r="B6" s="209" t="s">
        <v>99</v>
      </c>
      <c r="C6" s="211" t="s">
        <v>97</v>
      </c>
    </row>
    <row r="7" spans="2:3" s="204" customFormat="1" ht="24" customHeight="1">
      <c r="B7" s="209" t="s">
        <v>132</v>
      </c>
      <c r="C7" s="211" t="s">
        <v>107</v>
      </c>
    </row>
    <row r="8" spans="2:3" s="204" customFormat="1">
      <c r="B8" s="209" t="s">
        <v>133</v>
      </c>
      <c r="C8" s="211" t="s">
        <v>146</v>
      </c>
    </row>
    <row r="9" spans="2:3" s="204" customFormat="1" ht="111.75" customHeight="1">
      <c r="B9" s="209" t="s">
        <v>135</v>
      </c>
      <c r="C9" s="211" t="s">
        <v>121</v>
      </c>
    </row>
    <row r="10" spans="2:3" s="204" customFormat="1" ht="76">
      <c r="B10" s="209" t="s">
        <v>136</v>
      </c>
      <c r="C10" s="211" t="s">
        <v>154</v>
      </c>
    </row>
    <row r="11" spans="2:3" s="204" customFormat="1" ht="28.5">
      <c r="B11" s="209" t="s">
        <v>139</v>
      </c>
      <c r="C11" s="211" t="s">
        <v>156</v>
      </c>
    </row>
    <row r="12" spans="2:3" s="204" customFormat="1" ht="38">
      <c r="B12" s="209" t="s">
        <v>151</v>
      </c>
      <c r="C12" s="211" t="s">
        <v>157</v>
      </c>
    </row>
    <row r="13" spans="2:3" s="204" customFormat="1">
      <c r="B13" s="209" t="s">
        <v>141</v>
      </c>
      <c r="C13" s="211" t="s">
        <v>158</v>
      </c>
    </row>
    <row r="14" spans="2:3" s="204" customFormat="1">
      <c r="B14" s="209" t="s">
        <v>152</v>
      </c>
      <c r="C14" s="211" t="s">
        <v>159</v>
      </c>
    </row>
    <row r="15" spans="2:3">
      <c r="B15" s="206"/>
    </row>
  </sheetData>
  <phoneticPr fontId="6"/>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6"/>
  <dimension ref="A1:AN77"/>
  <sheetViews>
    <sheetView showGridLines="0" view="pageBreakPreview" zoomScaleSheetLayoutView="100" workbookViewId="0">
      <selection activeCell="E7" sqref="E7"/>
    </sheetView>
  </sheetViews>
  <sheetFormatPr defaultColWidth="8.25" defaultRowHeight="21" customHeight="1"/>
  <cols>
    <col min="1" max="1" width="2.625" style="212" customWidth="1"/>
    <col min="2" max="2" width="12.125" style="213" customWidth="1"/>
    <col min="3" max="3" width="6.625" style="212" customWidth="1"/>
    <col min="4" max="5" width="7.625" style="212" customWidth="1"/>
    <col min="6" max="36" width="2.625" style="212" customWidth="1"/>
    <col min="37" max="37" width="6.625" style="212" customWidth="1"/>
    <col min="38" max="39" width="7.625" style="212" customWidth="1"/>
    <col min="40" max="40" width="5.625" style="212" customWidth="1"/>
    <col min="41" max="16384" width="8.25" style="212"/>
  </cols>
  <sheetData>
    <row r="1" spans="1:40" ht="21" customHeight="1">
      <c r="A1" s="215" t="s">
        <v>222</v>
      </c>
    </row>
    <row r="2" spans="1:40" ht="20.100000000000001" customHeight="1">
      <c r="A2" s="216" t="s">
        <v>160</v>
      </c>
      <c r="C2" s="236"/>
      <c r="D2" s="236"/>
      <c r="E2" s="236"/>
      <c r="F2" s="236"/>
      <c r="G2" s="236"/>
      <c r="H2" s="236"/>
      <c r="I2" s="236"/>
      <c r="J2" s="236"/>
      <c r="K2" s="236"/>
      <c r="L2" s="236"/>
      <c r="M2" s="236"/>
      <c r="N2" s="236"/>
      <c r="O2" s="236"/>
      <c r="P2" s="236"/>
      <c r="Q2" s="236"/>
      <c r="R2" s="236"/>
      <c r="S2" s="236"/>
      <c r="T2" s="236"/>
      <c r="U2" s="236"/>
      <c r="V2" s="236"/>
      <c r="W2" s="236"/>
      <c r="X2" s="221"/>
      <c r="Y2" s="221"/>
      <c r="Z2" s="215"/>
      <c r="AA2" s="215"/>
      <c r="AB2" s="215"/>
      <c r="AC2" s="215"/>
      <c r="AD2" s="262"/>
      <c r="AE2" s="262"/>
      <c r="AF2" s="262"/>
      <c r="AG2" s="262"/>
      <c r="AH2" s="262"/>
      <c r="AI2" s="261" t="s">
        <v>211</v>
      </c>
      <c r="AJ2" s="261"/>
      <c r="AK2" s="266" t="s">
        <v>46</v>
      </c>
      <c r="AL2" s="266"/>
      <c r="AM2" s="266"/>
      <c r="AN2" s="266"/>
    </row>
    <row r="3" spans="1:40" ht="18" customHeight="1">
      <c r="A3" s="215"/>
      <c r="B3" s="224"/>
      <c r="C3" s="224"/>
      <c r="D3" s="224"/>
      <c r="E3" s="224"/>
      <c r="F3" s="224"/>
      <c r="G3" s="224"/>
      <c r="H3" s="224"/>
      <c r="I3" s="224"/>
      <c r="J3" s="224"/>
      <c r="K3" s="224"/>
      <c r="L3" s="224"/>
      <c r="M3" s="257">
        <v>2025</v>
      </c>
      <c r="N3" s="257"/>
      <c r="O3" s="257"/>
      <c r="P3" s="257"/>
      <c r="Q3" s="258" t="s">
        <v>128</v>
      </c>
      <c r="R3" s="258"/>
      <c r="S3" s="257">
        <v>6</v>
      </c>
      <c r="T3" s="257"/>
      <c r="U3" s="258" t="s">
        <v>129</v>
      </c>
      <c r="V3" s="258"/>
      <c r="W3" s="224"/>
      <c r="X3" s="224"/>
      <c r="Y3" s="224"/>
      <c r="Z3" s="215"/>
      <c r="AA3" s="215"/>
      <c r="AC3" s="261"/>
      <c r="AD3" s="224"/>
      <c r="AE3" s="224"/>
      <c r="AF3" s="224"/>
      <c r="AG3" s="224"/>
      <c r="AH3" s="224"/>
      <c r="AI3" s="261" t="s">
        <v>212</v>
      </c>
      <c r="AJ3" s="261"/>
      <c r="AK3" s="267"/>
      <c r="AL3" s="267"/>
      <c r="AM3" s="267"/>
      <c r="AN3" s="267"/>
    </row>
    <row r="4" spans="1:40" ht="18" customHeight="1">
      <c r="A4" s="217"/>
      <c r="B4" s="217"/>
      <c r="C4" s="217"/>
      <c r="D4" s="217"/>
      <c r="E4" s="217"/>
      <c r="F4" s="217"/>
      <c r="G4" s="217"/>
      <c r="H4" s="217"/>
      <c r="I4" s="217"/>
      <c r="J4" s="217"/>
      <c r="K4" s="217"/>
      <c r="L4" s="217"/>
      <c r="M4" s="217"/>
      <c r="N4" s="217"/>
      <c r="O4" s="217"/>
      <c r="P4" s="217"/>
      <c r="Q4" s="217"/>
      <c r="R4" s="217"/>
      <c r="S4" s="217"/>
      <c r="T4" s="217"/>
      <c r="U4" s="217"/>
      <c r="V4" s="217"/>
      <c r="W4" s="217"/>
      <c r="Y4" s="260"/>
      <c r="Z4" s="260"/>
      <c r="AA4" s="260"/>
      <c r="AB4" s="215"/>
      <c r="AC4" s="260"/>
      <c r="AD4" s="260"/>
      <c r="AE4" s="260"/>
      <c r="AF4" s="260"/>
      <c r="AG4" s="260"/>
      <c r="AH4" s="260"/>
      <c r="AI4" s="263" t="s">
        <v>98</v>
      </c>
      <c r="AJ4" s="261"/>
      <c r="AK4" s="268"/>
      <c r="AL4" s="268"/>
      <c r="AM4" s="268"/>
      <c r="AN4" s="268"/>
    </row>
    <row r="5" spans="1:40" ht="18" customHeight="1">
      <c r="A5" s="217"/>
      <c r="B5" s="217"/>
      <c r="C5" s="217"/>
      <c r="D5" s="217"/>
      <c r="E5" s="217"/>
      <c r="F5" s="217"/>
      <c r="G5" s="217"/>
      <c r="H5" s="217"/>
      <c r="I5" s="217"/>
      <c r="J5" s="217"/>
      <c r="K5" s="217"/>
      <c r="L5" s="217"/>
      <c r="M5" s="217"/>
      <c r="N5" s="217"/>
      <c r="O5" s="217"/>
      <c r="P5" s="217"/>
      <c r="Q5" s="217"/>
      <c r="R5" s="217"/>
      <c r="S5" s="217"/>
      <c r="T5" s="217"/>
      <c r="U5" s="217"/>
      <c r="V5" s="217"/>
      <c r="W5" s="217"/>
      <c r="Y5" s="260"/>
      <c r="Z5" s="260"/>
      <c r="AA5" s="260"/>
      <c r="AB5" s="215"/>
      <c r="AC5" s="260"/>
      <c r="AD5" s="260"/>
      <c r="AE5" s="260"/>
      <c r="AF5" s="260"/>
      <c r="AG5" s="260"/>
      <c r="AH5" s="260"/>
      <c r="AI5" s="263" t="s">
        <v>213</v>
      </c>
      <c r="AJ5" s="261"/>
      <c r="AK5" s="268"/>
      <c r="AL5" s="268"/>
      <c r="AM5" s="268"/>
      <c r="AN5" s="268"/>
    </row>
    <row r="6" spans="1:40" ht="18" customHeight="1">
      <c r="A6" s="217"/>
      <c r="B6" s="217"/>
      <c r="C6" s="217"/>
      <c r="D6" s="217"/>
      <c r="E6" s="217"/>
      <c r="F6" s="217"/>
      <c r="G6" s="217"/>
      <c r="H6" s="217"/>
      <c r="I6" s="217"/>
      <c r="J6" s="217"/>
      <c r="K6" s="217"/>
      <c r="L6" s="217"/>
      <c r="M6" s="217"/>
      <c r="N6" s="217"/>
      <c r="O6" s="217"/>
      <c r="P6" s="217"/>
      <c r="Q6" s="217"/>
      <c r="R6" s="217"/>
      <c r="S6" s="217"/>
      <c r="U6" s="217"/>
      <c r="V6" s="217"/>
      <c r="W6" s="217"/>
      <c r="Y6" s="260"/>
      <c r="Z6" s="260"/>
      <c r="AA6" s="260"/>
      <c r="AB6" s="215"/>
      <c r="AC6" s="260"/>
      <c r="AD6" s="260"/>
      <c r="AE6" s="260"/>
      <c r="AF6" s="260"/>
      <c r="AG6" s="263" t="s">
        <v>209</v>
      </c>
      <c r="AH6" s="265"/>
      <c r="AI6" s="265"/>
      <c r="AJ6" s="265"/>
      <c r="AK6" s="260" t="s">
        <v>214</v>
      </c>
      <c r="AL6" s="265"/>
      <c r="AM6" s="260" t="s">
        <v>217</v>
      </c>
      <c r="AN6" s="215"/>
    </row>
    <row r="7" spans="1:40" ht="9.9499999999999993" customHeight="1">
      <c r="A7" s="215"/>
      <c r="B7" s="220"/>
      <c r="C7" s="220"/>
      <c r="D7" s="220"/>
      <c r="E7" s="220"/>
      <c r="F7" s="220"/>
      <c r="G7" s="220"/>
      <c r="H7" s="220"/>
      <c r="I7" s="220"/>
      <c r="J7" s="220"/>
      <c r="K7" s="220"/>
      <c r="L7" s="220"/>
      <c r="M7" s="220"/>
      <c r="N7" s="220"/>
      <c r="O7" s="220"/>
      <c r="P7" s="220"/>
      <c r="Q7" s="220"/>
      <c r="R7" s="220"/>
      <c r="S7" s="220"/>
      <c r="T7" s="220"/>
      <c r="U7" s="220"/>
      <c r="V7" s="220"/>
      <c r="W7" s="220"/>
      <c r="X7" s="224"/>
      <c r="Y7" s="224"/>
      <c r="Z7" s="224"/>
      <c r="AA7" s="224"/>
      <c r="AB7" s="224"/>
      <c r="AC7" s="224"/>
      <c r="AD7" s="224"/>
      <c r="AE7" s="224"/>
      <c r="AF7" s="224"/>
      <c r="AG7" s="224"/>
      <c r="AH7" s="224"/>
      <c r="AI7" s="224"/>
      <c r="AJ7" s="224"/>
      <c r="AK7" s="224"/>
      <c r="AL7" s="224"/>
      <c r="AM7" s="215"/>
      <c r="AN7" s="215"/>
    </row>
    <row r="8" spans="1:40" ht="15" customHeight="1">
      <c r="A8" s="218" t="s">
        <v>161</v>
      </c>
      <c r="B8" s="225" t="s">
        <v>106</v>
      </c>
      <c r="C8" s="237" t="s">
        <v>195</v>
      </c>
      <c r="D8" s="222" t="s">
        <v>200</v>
      </c>
      <c r="E8" s="219" t="s">
        <v>202</v>
      </c>
      <c r="F8" s="251" t="s">
        <v>20</v>
      </c>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48" t="s">
        <v>101</v>
      </c>
      <c r="AL8" s="231" t="s">
        <v>215</v>
      </c>
      <c r="AM8" s="272" t="s">
        <v>9</v>
      </c>
      <c r="AN8" s="272"/>
    </row>
    <row r="9" spans="1:40" ht="15" customHeight="1">
      <c r="A9" s="218"/>
      <c r="B9" s="226"/>
      <c r="C9" s="238"/>
      <c r="D9" s="222"/>
      <c r="E9" s="219"/>
      <c r="F9" s="222" t="s">
        <v>203</v>
      </c>
      <c r="G9" s="222"/>
      <c r="H9" s="222"/>
      <c r="I9" s="222"/>
      <c r="J9" s="222"/>
      <c r="K9" s="222"/>
      <c r="L9" s="222"/>
      <c r="M9" s="222" t="s">
        <v>204</v>
      </c>
      <c r="N9" s="222"/>
      <c r="O9" s="222"/>
      <c r="P9" s="222"/>
      <c r="Q9" s="222"/>
      <c r="R9" s="222"/>
      <c r="S9" s="222"/>
      <c r="T9" s="222" t="s">
        <v>206</v>
      </c>
      <c r="U9" s="222"/>
      <c r="V9" s="222"/>
      <c r="W9" s="222"/>
      <c r="X9" s="222"/>
      <c r="Y9" s="222"/>
      <c r="Z9" s="222"/>
      <c r="AA9" s="222" t="s">
        <v>208</v>
      </c>
      <c r="AB9" s="222"/>
      <c r="AC9" s="222"/>
      <c r="AD9" s="222"/>
      <c r="AE9" s="222"/>
      <c r="AF9" s="222"/>
      <c r="AG9" s="222"/>
      <c r="AH9" s="222" t="s">
        <v>210</v>
      </c>
      <c r="AI9" s="222"/>
      <c r="AJ9" s="222"/>
      <c r="AK9" s="248"/>
      <c r="AL9" s="231"/>
      <c r="AM9" s="272"/>
      <c r="AN9" s="272"/>
    </row>
    <row r="10" spans="1:40" ht="15" customHeight="1">
      <c r="A10" s="218"/>
      <c r="B10" s="227" t="s">
        <v>182</v>
      </c>
      <c r="C10" s="238"/>
      <c r="D10" s="222"/>
      <c r="E10" s="219"/>
      <c r="F10" s="252">
        <f>DATE($M$3,$S$3,1)</f>
        <v>45809</v>
      </c>
      <c r="G10" s="252">
        <f>DATE($M$3,$S$3,2)</f>
        <v>45810</v>
      </c>
      <c r="H10" s="252">
        <f>DATE($M$3,$S$3,3)</f>
        <v>45811</v>
      </c>
      <c r="I10" s="252">
        <f>DATE($M$3,$S$3,4)</f>
        <v>45812</v>
      </c>
      <c r="J10" s="252">
        <f>DATE($M$3,$S$3,5)</f>
        <v>45813</v>
      </c>
      <c r="K10" s="252">
        <f>DATE($M$3,$S$3,6)</f>
        <v>45814</v>
      </c>
      <c r="L10" s="252">
        <f>DATE($M$3,$S$3,7)</f>
        <v>45815</v>
      </c>
      <c r="M10" s="252">
        <f>DATE($M$3,$S$3,8)</f>
        <v>45816</v>
      </c>
      <c r="N10" s="252">
        <f>DATE($M$3,$S$3,9)</f>
        <v>45817</v>
      </c>
      <c r="O10" s="252">
        <f>DATE($M$3,$S$3,10)</f>
        <v>45818</v>
      </c>
      <c r="P10" s="252">
        <f>DATE($M$3,$S$3,11)</f>
        <v>45819</v>
      </c>
      <c r="Q10" s="252">
        <f>DATE($M$3,$S$3,12)</f>
        <v>45820</v>
      </c>
      <c r="R10" s="252">
        <f>DATE($M$3,$S$3,13)</f>
        <v>45821</v>
      </c>
      <c r="S10" s="252">
        <f>DATE($M$3,$S$3,14)</f>
        <v>45822</v>
      </c>
      <c r="T10" s="252">
        <f>DATE($M$3,$S$3,15)</f>
        <v>45823</v>
      </c>
      <c r="U10" s="252">
        <f>DATE($M$3,$S$3,16)</f>
        <v>45824</v>
      </c>
      <c r="V10" s="252">
        <f>DATE($M$3,$S$3,17)</f>
        <v>45825</v>
      </c>
      <c r="W10" s="252">
        <f>DATE($M$3,$S$3,18)</f>
        <v>45826</v>
      </c>
      <c r="X10" s="252">
        <f>DATE($M$3,$S$3,19)</f>
        <v>45827</v>
      </c>
      <c r="Y10" s="252">
        <f>DATE($M$3,$S$3,20)</f>
        <v>45828</v>
      </c>
      <c r="Z10" s="252">
        <f>DATE($M$3,$S$3,21)</f>
        <v>45829</v>
      </c>
      <c r="AA10" s="252">
        <f>DATE($M$3,$S$3,22)</f>
        <v>45830</v>
      </c>
      <c r="AB10" s="252">
        <f>DATE($M$3,$S$3,23)</f>
        <v>45831</v>
      </c>
      <c r="AC10" s="252">
        <f>DATE($M$3,$S$3,24)</f>
        <v>45832</v>
      </c>
      <c r="AD10" s="252">
        <f>DATE($M$3,$S$3,25)</f>
        <v>45833</v>
      </c>
      <c r="AE10" s="252">
        <f>DATE($M$3,$S$3,26)</f>
        <v>45834</v>
      </c>
      <c r="AF10" s="252">
        <f>DATE($M$3,$S$3,27)</f>
        <v>45835</v>
      </c>
      <c r="AG10" s="252">
        <f>DATE($M$3,$S$3,28)</f>
        <v>45836</v>
      </c>
      <c r="AH10" s="252">
        <f>IF(DAY(EOMONTH(F10,0))&lt;29,"",DATE($M$3,$S$3,29))</f>
        <v>45837</v>
      </c>
      <c r="AI10" s="252">
        <f>IF(DAY(EOMONTH(F10,0))&lt;30,"",DATE($M$3,$S$3,30))</f>
        <v>45838</v>
      </c>
      <c r="AJ10" s="252" t="str">
        <f>IF(DAY(EOMONTH(F10,0))&lt;31,"",DATE($M$3,$S$3,31))</f>
        <v/>
      </c>
      <c r="AK10" s="248"/>
      <c r="AL10" s="231"/>
      <c r="AM10" s="272"/>
      <c r="AN10" s="272"/>
    </row>
    <row r="11" spans="1:40" ht="15" customHeight="1">
      <c r="A11" s="218"/>
      <c r="B11" s="228"/>
      <c r="C11" s="239"/>
      <c r="D11" s="222"/>
      <c r="E11" s="219"/>
      <c r="F11" s="253">
        <f>DATE($M$3,$S$3,1)</f>
        <v>45809</v>
      </c>
      <c r="G11" s="253">
        <f>DATE($M$3,$S$3,2)</f>
        <v>45810</v>
      </c>
      <c r="H11" s="253">
        <f>DATE($M$3,$S$3,3)</f>
        <v>45811</v>
      </c>
      <c r="I11" s="253">
        <f>DATE($M$3,$S$3,4)</f>
        <v>45812</v>
      </c>
      <c r="J11" s="253">
        <f>DATE($M$3,$S$3,5)</f>
        <v>45813</v>
      </c>
      <c r="K11" s="253">
        <f>DATE($M$3,$S$3,6)</f>
        <v>45814</v>
      </c>
      <c r="L11" s="253">
        <f>DATE($M$3,$S$3,7)</f>
        <v>45815</v>
      </c>
      <c r="M11" s="253">
        <f>DATE($M$3,$S$3,8)</f>
        <v>45816</v>
      </c>
      <c r="N11" s="253">
        <f>DATE($M$3,$S$3,9)</f>
        <v>45817</v>
      </c>
      <c r="O11" s="253">
        <f>DATE($M$3,$S$3,10)</f>
        <v>45818</v>
      </c>
      <c r="P11" s="253">
        <f>DATE($M$3,$S$3,11)</f>
        <v>45819</v>
      </c>
      <c r="Q11" s="253">
        <f>DATE($M$3,$S$3,12)</f>
        <v>45820</v>
      </c>
      <c r="R11" s="253">
        <f>DATE($M$3,$S$3,13)</f>
        <v>45821</v>
      </c>
      <c r="S11" s="253">
        <f>DATE($M$3,$S$3,14)</f>
        <v>45822</v>
      </c>
      <c r="T11" s="253">
        <f>DATE($M$3,$S$3,15)</f>
        <v>45823</v>
      </c>
      <c r="U11" s="253">
        <f>DATE($M$3,$S$3,16)</f>
        <v>45824</v>
      </c>
      <c r="V11" s="253">
        <f>DATE($M$3,$S$3,17)</f>
        <v>45825</v>
      </c>
      <c r="W11" s="253">
        <f>DATE($M$3,$S$3,18)</f>
        <v>45826</v>
      </c>
      <c r="X11" s="253">
        <f>DATE($M$3,$S$3,19)</f>
        <v>45827</v>
      </c>
      <c r="Y11" s="253">
        <f>DATE($M$3,$S$3,20)</f>
        <v>45828</v>
      </c>
      <c r="Z11" s="253">
        <f>DATE($M$3,$S$3,21)</f>
        <v>45829</v>
      </c>
      <c r="AA11" s="253">
        <f>DATE($M$3,$S$3,22)</f>
        <v>45830</v>
      </c>
      <c r="AB11" s="253">
        <f>DATE($M$3,$S$3,23)</f>
        <v>45831</v>
      </c>
      <c r="AC11" s="253">
        <f>DATE($M$3,$S$3,24)</f>
        <v>45832</v>
      </c>
      <c r="AD11" s="253">
        <f>DATE($M$3,$S$3,25)</f>
        <v>45833</v>
      </c>
      <c r="AE11" s="253">
        <f>DATE($M$3,$S$3,26)</f>
        <v>45834</v>
      </c>
      <c r="AF11" s="253">
        <f>DATE($M$3,$S$3,27)</f>
        <v>45835</v>
      </c>
      <c r="AG11" s="253">
        <f>DATE($M$3,$S$3,28)</f>
        <v>45836</v>
      </c>
      <c r="AH11" s="253">
        <f>IF(DAY(EOMONTH(F11,0))&lt;29,"",DATE($M$3,$S$3,29))</f>
        <v>45837</v>
      </c>
      <c r="AI11" s="253">
        <f>IF(DAY(EOMONTH(F11,0))&lt;30,"",DATE($M$3,$S$3,30))</f>
        <v>45838</v>
      </c>
      <c r="AJ11" s="253" t="str">
        <f>IF(DAY(EOMONTH(F11,0))&lt;31,"",DATE($M$3,$S$3,31))</f>
        <v/>
      </c>
      <c r="AK11" s="248"/>
      <c r="AL11" s="231"/>
      <c r="AM11" s="272"/>
      <c r="AN11" s="272"/>
    </row>
    <row r="12" spans="1:40" ht="18" customHeight="1">
      <c r="A12" s="218">
        <v>1</v>
      </c>
      <c r="B12" s="229" t="s">
        <v>119</v>
      </c>
      <c r="C12" s="240" t="s">
        <v>137</v>
      </c>
      <c r="D12" s="244"/>
      <c r="E12" s="249" t="s">
        <v>137</v>
      </c>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69">
        <f t="shared" ref="AK12:AK32" si="0">+SUM(F12:AJ12)</f>
        <v>0</v>
      </c>
      <c r="AL12" s="270">
        <f t="shared" ref="AL12:AL32" si="1">IF($AK$4="４週",AK12/4,AK12/(DAY(EOMONTH($F$10,0))/7))</f>
        <v>0</v>
      </c>
      <c r="AM12" s="273"/>
      <c r="AN12" s="273"/>
    </row>
    <row r="13" spans="1:40" ht="18" customHeight="1">
      <c r="A13" s="218">
        <v>2</v>
      </c>
      <c r="B13" s="229" t="s">
        <v>183</v>
      </c>
      <c r="C13" s="240" t="s">
        <v>188</v>
      </c>
      <c r="D13" s="244"/>
      <c r="E13" s="249" t="s">
        <v>188</v>
      </c>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69">
        <f t="shared" si="0"/>
        <v>0</v>
      </c>
      <c r="AL13" s="270">
        <f t="shared" si="1"/>
        <v>0</v>
      </c>
      <c r="AM13" s="273"/>
      <c r="AN13" s="273"/>
    </row>
    <row r="14" spans="1:40" ht="18" customHeight="1">
      <c r="A14" s="218">
        <v>3</v>
      </c>
      <c r="B14" s="229" t="s">
        <v>183</v>
      </c>
      <c r="C14" s="240" t="s">
        <v>189</v>
      </c>
      <c r="D14" s="244"/>
      <c r="E14" s="249" t="s">
        <v>189</v>
      </c>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69">
        <f t="shared" si="0"/>
        <v>0</v>
      </c>
      <c r="AL14" s="270">
        <f t="shared" si="1"/>
        <v>0</v>
      </c>
      <c r="AM14" s="273"/>
      <c r="AN14" s="273"/>
    </row>
    <row r="15" spans="1:40" ht="18" customHeight="1">
      <c r="A15" s="218">
        <v>4</v>
      </c>
      <c r="B15" s="229" t="s">
        <v>184</v>
      </c>
      <c r="C15" s="240" t="s">
        <v>190</v>
      </c>
      <c r="D15" s="244"/>
      <c r="E15" s="249" t="s">
        <v>190</v>
      </c>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69">
        <f t="shared" si="0"/>
        <v>0</v>
      </c>
      <c r="AL15" s="270">
        <f t="shared" si="1"/>
        <v>0</v>
      </c>
      <c r="AM15" s="273"/>
      <c r="AN15" s="273"/>
    </row>
    <row r="16" spans="1:40" ht="18" customHeight="1">
      <c r="A16" s="218">
        <v>5</v>
      </c>
      <c r="B16" s="229"/>
      <c r="C16" s="240"/>
      <c r="D16" s="244"/>
      <c r="E16" s="249"/>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69">
        <f t="shared" si="0"/>
        <v>0</v>
      </c>
      <c r="AL16" s="270">
        <f t="shared" si="1"/>
        <v>0</v>
      </c>
      <c r="AM16" s="273"/>
      <c r="AN16" s="273"/>
    </row>
    <row r="17" spans="1:40" ht="18" customHeight="1">
      <c r="A17" s="218">
        <v>6</v>
      </c>
      <c r="B17" s="229"/>
      <c r="C17" s="240"/>
      <c r="D17" s="244"/>
      <c r="E17" s="249"/>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69">
        <f t="shared" si="0"/>
        <v>0</v>
      </c>
      <c r="AL17" s="270">
        <f t="shared" si="1"/>
        <v>0</v>
      </c>
      <c r="AM17" s="273"/>
      <c r="AN17" s="273"/>
    </row>
    <row r="18" spans="1:40" ht="18" customHeight="1">
      <c r="A18" s="218">
        <v>7</v>
      </c>
      <c r="B18" s="229"/>
      <c r="C18" s="240"/>
      <c r="D18" s="244"/>
      <c r="E18" s="249"/>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69">
        <f t="shared" si="0"/>
        <v>0</v>
      </c>
      <c r="AL18" s="270">
        <f t="shared" si="1"/>
        <v>0</v>
      </c>
      <c r="AM18" s="273"/>
      <c r="AN18" s="273"/>
    </row>
    <row r="19" spans="1:40" ht="18" customHeight="1">
      <c r="A19" s="218">
        <v>8</v>
      </c>
      <c r="B19" s="229"/>
      <c r="C19" s="240"/>
      <c r="D19" s="244"/>
      <c r="E19" s="249"/>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69">
        <f t="shared" si="0"/>
        <v>0</v>
      </c>
      <c r="AL19" s="270">
        <f t="shared" si="1"/>
        <v>0</v>
      </c>
      <c r="AM19" s="273"/>
      <c r="AN19" s="273"/>
    </row>
    <row r="20" spans="1:40" ht="18" customHeight="1">
      <c r="A20" s="218">
        <v>9</v>
      </c>
      <c r="B20" s="229"/>
      <c r="C20" s="240"/>
      <c r="D20" s="244"/>
      <c r="E20" s="249"/>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69">
        <f t="shared" si="0"/>
        <v>0</v>
      </c>
      <c r="AL20" s="270">
        <f t="shared" si="1"/>
        <v>0</v>
      </c>
      <c r="AM20" s="273"/>
      <c r="AN20" s="273"/>
    </row>
    <row r="21" spans="1:40" ht="18" customHeight="1">
      <c r="A21" s="218">
        <v>10</v>
      </c>
      <c r="B21" s="229"/>
      <c r="C21" s="240"/>
      <c r="D21" s="244"/>
      <c r="E21" s="249"/>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69">
        <f t="shared" si="0"/>
        <v>0</v>
      </c>
      <c r="AL21" s="270">
        <f t="shared" si="1"/>
        <v>0</v>
      </c>
      <c r="AM21" s="273"/>
      <c r="AN21" s="273"/>
    </row>
    <row r="22" spans="1:40" ht="18" customHeight="1">
      <c r="A22" s="218">
        <v>11</v>
      </c>
      <c r="B22" s="229"/>
      <c r="C22" s="240"/>
      <c r="D22" s="244"/>
      <c r="E22" s="249"/>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69">
        <f t="shared" si="0"/>
        <v>0</v>
      </c>
      <c r="AL22" s="270">
        <f t="shared" si="1"/>
        <v>0</v>
      </c>
      <c r="AM22" s="273"/>
      <c r="AN22" s="273"/>
    </row>
    <row r="23" spans="1:40" ht="18" customHeight="1">
      <c r="A23" s="218">
        <v>12</v>
      </c>
      <c r="B23" s="229"/>
      <c r="C23" s="240"/>
      <c r="D23" s="244"/>
      <c r="E23" s="249"/>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69">
        <f t="shared" si="0"/>
        <v>0</v>
      </c>
      <c r="AL23" s="270">
        <f t="shared" si="1"/>
        <v>0</v>
      </c>
      <c r="AM23" s="273"/>
      <c r="AN23" s="273"/>
    </row>
    <row r="24" spans="1:40" ht="18" customHeight="1">
      <c r="A24" s="218">
        <v>13</v>
      </c>
      <c r="B24" s="229"/>
      <c r="C24" s="240"/>
      <c r="D24" s="244"/>
      <c r="E24" s="249"/>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69">
        <f t="shared" si="0"/>
        <v>0</v>
      </c>
      <c r="AL24" s="270">
        <f t="shared" si="1"/>
        <v>0</v>
      </c>
      <c r="AM24" s="273"/>
      <c r="AN24" s="273"/>
    </row>
    <row r="25" spans="1:40" ht="18" customHeight="1">
      <c r="A25" s="218">
        <v>14</v>
      </c>
      <c r="B25" s="229"/>
      <c r="C25" s="240"/>
      <c r="D25" s="244"/>
      <c r="E25" s="249"/>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69">
        <f t="shared" si="0"/>
        <v>0</v>
      </c>
      <c r="AL25" s="270">
        <f t="shared" si="1"/>
        <v>0</v>
      </c>
      <c r="AM25" s="273"/>
      <c r="AN25" s="273"/>
    </row>
    <row r="26" spans="1:40" ht="18" customHeight="1">
      <c r="A26" s="218">
        <v>15</v>
      </c>
      <c r="B26" s="229"/>
      <c r="C26" s="240"/>
      <c r="D26" s="244"/>
      <c r="E26" s="249"/>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69">
        <f t="shared" si="0"/>
        <v>0</v>
      </c>
      <c r="AL26" s="270">
        <f t="shared" si="1"/>
        <v>0</v>
      </c>
      <c r="AM26" s="273"/>
      <c r="AN26" s="273"/>
    </row>
    <row r="27" spans="1:40" ht="18" customHeight="1">
      <c r="A27" s="218">
        <v>16</v>
      </c>
      <c r="B27" s="229"/>
      <c r="C27" s="240"/>
      <c r="D27" s="244"/>
      <c r="E27" s="249"/>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69">
        <f t="shared" si="0"/>
        <v>0</v>
      </c>
      <c r="AL27" s="270">
        <f t="shared" si="1"/>
        <v>0</v>
      </c>
      <c r="AM27" s="273"/>
      <c r="AN27" s="273"/>
    </row>
    <row r="28" spans="1:40" ht="18" customHeight="1">
      <c r="A28" s="218">
        <v>17</v>
      </c>
      <c r="B28" s="229"/>
      <c r="C28" s="240"/>
      <c r="D28" s="244"/>
      <c r="E28" s="249"/>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69">
        <f t="shared" si="0"/>
        <v>0</v>
      </c>
      <c r="AL28" s="270">
        <f t="shared" si="1"/>
        <v>0</v>
      </c>
      <c r="AM28" s="273"/>
      <c r="AN28" s="273"/>
    </row>
    <row r="29" spans="1:40" ht="18" customHeight="1">
      <c r="A29" s="218">
        <v>18</v>
      </c>
      <c r="B29" s="229"/>
      <c r="C29" s="240"/>
      <c r="D29" s="244"/>
      <c r="E29" s="249"/>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69">
        <f t="shared" si="0"/>
        <v>0</v>
      </c>
      <c r="AL29" s="270">
        <f t="shared" si="1"/>
        <v>0</v>
      </c>
      <c r="AM29" s="273"/>
      <c r="AN29" s="273"/>
    </row>
    <row r="30" spans="1:40" ht="18" customHeight="1">
      <c r="A30" s="218">
        <v>19</v>
      </c>
      <c r="B30" s="229"/>
      <c r="C30" s="240"/>
      <c r="D30" s="244"/>
      <c r="E30" s="249"/>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69">
        <f t="shared" si="0"/>
        <v>0</v>
      </c>
      <c r="AL30" s="270">
        <f t="shared" si="1"/>
        <v>0</v>
      </c>
      <c r="AM30" s="273"/>
      <c r="AN30" s="273"/>
    </row>
    <row r="31" spans="1:40" ht="18" customHeight="1">
      <c r="A31" s="218">
        <v>20</v>
      </c>
      <c r="B31" s="229"/>
      <c r="C31" s="240"/>
      <c r="D31" s="244"/>
      <c r="E31" s="249"/>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69">
        <f t="shared" si="0"/>
        <v>0</v>
      </c>
      <c r="AL31" s="270">
        <f t="shared" si="1"/>
        <v>0</v>
      </c>
      <c r="AM31" s="273"/>
      <c r="AN31" s="273"/>
    </row>
    <row r="32" spans="1:40" ht="18" customHeight="1">
      <c r="A32" s="219" t="s">
        <v>162</v>
      </c>
      <c r="B32" s="230"/>
      <c r="C32" s="230"/>
      <c r="D32" s="230"/>
      <c r="E32" s="230"/>
      <c r="F32" s="254">
        <f t="shared" ref="F32:AJ32" si="2">+SUM(F12:F31)</f>
        <v>0</v>
      </c>
      <c r="G32" s="254">
        <f t="shared" si="2"/>
        <v>0</v>
      </c>
      <c r="H32" s="254">
        <f t="shared" si="2"/>
        <v>0</v>
      </c>
      <c r="I32" s="254">
        <f t="shared" si="2"/>
        <v>0</v>
      </c>
      <c r="J32" s="254">
        <f t="shared" si="2"/>
        <v>0</v>
      </c>
      <c r="K32" s="254">
        <f t="shared" si="2"/>
        <v>0</v>
      </c>
      <c r="L32" s="254">
        <f t="shared" si="2"/>
        <v>0</v>
      </c>
      <c r="M32" s="254">
        <f t="shared" si="2"/>
        <v>0</v>
      </c>
      <c r="N32" s="254">
        <f t="shared" si="2"/>
        <v>0</v>
      </c>
      <c r="O32" s="254">
        <f t="shared" si="2"/>
        <v>0</v>
      </c>
      <c r="P32" s="254">
        <f t="shared" si="2"/>
        <v>0</v>
      </c>
      <c r="Q32" s="254">
        <f t="shared" si="2"/>
        <v>0</v>
      </c>
      <c r="R32" s="254">
        <f t="shared" si="2"/>
        <v>0</v>
      </c>
      <c r="S32" s="254">
        <f t="shared" si="2"/>
        <v>0</v>
      </c>
      <c r="T32" s="254">
        <f t="shared" si="2"/>
        <v>0</v>
      </c>
      <c r="U32" s="254">
        <f t="shared" si="2"/>
        <v>0</v>
      </c>
      <c r="V32" s="254">
        <f t="shared" si="2"/>
        <v>0</v>
      </c>
      <c r="W32" s="254">
        <f t="shared" si="2"/>
        <v>0</v>
      </c>
      <c r="X32" s="254">
        <f t="shared" si="2"/>
        <v>0</v>
      </c>
      <c r="Y32" s="254">
        <f t="shared" si="2"/>
        <v>0</v>
      </c>
      <c r="Z32" s="254">
        <f t="shared" si="2"/>
        <v>0</v>
      </c>
      <c r="AA32" s="254">
        <f t="shared" si="2"/>
        <v>0</v>
      </c>
      <c r="AB32" s="254">
        <f t="shared" si="2"/>
        <v>0</v>
      </c>
      <c r="AC32" s="254">
        <f t="shared" si="2"/>
        <v>0</v>
      </c>
      <c r="AD32" s="254">
        <f t="shared" si="2"/>
        <v>0</v>
      </c>
      <c r="AE32" s="254">
        <f t="shared" si="2"/>
        <v>0</v>
      </c>
      <c r="AF32" s="254">
        <f t="shared" si="2"/>
        <v>0</v>
      </c>
      <c r="AG32" s="254">
        <f t="shared" si="2"/>
        <v>0</v>
      </c>
      <c r="AH32" s="254">
        <f t="shared" si="2"/>
        <v>0</v>
      </c>
      <c r="AI32" s="254">
        <f t="shared" si="2"/>
        <v>0</v>
      </c>
      <c r="AJ32" s="254">
        <f t="shared" si="2"/>
        <v>0</v>
      </c>
      <c r="AK32" s="269">
        <f t="shared" si="0"/>
        <v>0</v>
      </c>
      <c r="AL32" s="270">
        <f t="shared" si="1"/>
        <v>0</v>
      </c>
      <c r="AM32" s="218"/>
      <c r="AN32" s="218"/>
    </row>
    <row r="33" spans="1:40" ht="18" customHeight="1">
      <c r="A33" s="219" t="s">
        <v>163</v>
      </c>
      <c r="B33" s="230"/>
      <c r="C33" s="230"/>
      <c r="D33" s="230"/>
      <c r="E33" s="250"/>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4"/>
      <c r="AL33" s="271"/>
      <c r="AM33" s="218"/>
      <c r="AN33" s="218"/>
    </row>
    <row r="34" spans="1:40" ht="15" customHeight="1">
      <c r="A34" s="220"/>
      <c r="B34" s="220"/>
      <c r="C34" s="220"/>
      <c r="D34" s="220"/>
      <c r="E34" s="220"/>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20"/>
      <c r="AL34" s="220"/>
      <c r="AM34" s="215"/>
    </row>
    <row r="35" spans="1:40" ht="15" customHeight="1">
      <c r="A35" s="220"/>
      <c r="B35" s="220"/>
      <c r="C35" s="220"/>
      <c r="D35" s="220"/>
      <c r="E35" s="220"/>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20"/>
      <c r="AL35" s="220"/>
      <c r="AM35" s="215"/>
    </row>
    <row r="36" spans="1:40" ht="21" customHeight="1">
      <c r="A36" s="221" t="s">
        <v>164</v>
      </c>
      <c r="B36" s="220"/>
      <c r="C36" s="220"/>
      <c r="D36" s="220"/>
      <c r="E36" s="220"/>
      <c r="F36" s="220"/>
      <c r="G36" s="214"/>
      <c r="H36" s="214"/>
      <c r="I36" s="214"/>
      <c r="J36" s="214"/>
      <c r="K36" s="214"/>
      <c r="L36" s="214"/>
      <c r="M36" s="214"/>
      <c r="N36" s="214"/>
      <c r="O36" s="214"/>
      <c r="Y36" s="221"/>
      <c r="AM36" s="220"/>
      <c r="AN36" s="215"/>
    </row>
    <row r="37" spans="1:40" ht="24.95" customHeight="1">
      <c r="A37" s="222"/>
      <c r="B37" s="222"/>
      <c r="C37" s="222"/>
      <c r="D37" s="245">
        <f>IF(MONTH($F$10)&lt;7,MONTH($F$10)+6,MONTH($F$10)-6)</f>
        <v>12</v>
      </c>
      <c r="E37" s="245">
        <f>IF(MONTH($F$10)&lt;6,MONTH($F$10)+7,MONTH($F$10)-5)</f>
        <v>1</v>
      </c>
      <c r="F37" s="245">
        <f>IF(MONTH($F$10)&lt;5,MONTH($F$10)+8,MONTH($F$10)-4)</f>
        <v>2</v>
      </c>
      <c r="G37" s="245"/>
      <c r="H37" s="245"/>
      <c r="I37" s="245">
        <f>IF(MONTH($F$10)&lt;4,MONTH($F$10)+9,MONTH($F$10)-3)</f>
        <v>3</v>
      </c>
      <c r="J37" s="245"/>
      <c r="K37" s="245"/>
      <c r="L37" s="245">
        <f>IF(MONTH($F$10)&lt;3,MONTH($F$10)+10,MONTH($F$10)-2)</f>
        <v>4</v>
      </c>
      <c r="M37" s="245"/>
      <c r="N37" s="245"/>
      <c r="O37" s="245">
        <f>IF(MONTH($F$10)&lt;2,MONTH($F$10)+11,MONTH($F$10)-1)</f>
        <v>5</v>
      </c>
      <c r="P37" s="245"/>
      <c r="Q37" s="245"/>
      <c r="R37" s="222" t="s">
        <v>205</v>
      </c>
      <c r="S37" s="222"/>
      <c r="T37" s="222"/>
      <c r="U37" s="222"/>
      <c r="V37" s="231" t="s">
        <v>34</v>
      </c>
      <c r="W37" s="231"/>
      <c r="X37" s="231"/>
      <c r="Y37" s="231"/>
      <c r="Z37" s="231" t="s">
        <v>207</v>
      </c>
      <c r="AA37" s="231"/>
      <c r="AB37" s="231"/>
      <c r="AC37" s="231"/>
    </row>
    <row r="38" spans="1:40" ht="18" customHeight="1">
      <c r="A38" s="223" t="s">
        <v>49</v>
      </c>
      <c r="B38" s="223"/>
      <c r="C38" s="223"/>
      <c r="D38" s="246">
        <v>85</v>
      </c>
      <c r="E38" s="246">
        <v>86</v>
      </c>
      <c r="F38" s="246">
        <v>86</v>
      </c>
      <c r="G38" s="246"/>
      <c r="H38" s="246"/>
      <c r="I38" s="246">
        <v>86</v>
      </c>
      <c r="J38" s="246"/>
      <c r="K38" s="246"/>
      <c r="L38" s="246">
        <v>88</v>
      </c>
      <c r="M38" s="246"/>
      <c r="N38" s="246"/>
      <c r="O38" s="246">
        <v>90</v>
      </c>
      <c r="P38" s="246"/>
      <c r="Q38" s="246"/>
      <c r="R38" s="243">
        <f>SUM(D38:Q38)</f>
        <v>521</v>
      </c>
      <c r="S38" s="243"/>
      <c r="T38" s="243"/>
      <c r="U38" s="243"/>
      <c r="V38" s="259">
        <f>ROUNDUP((R38+R39)/6,1)</f>
        <v>106.69999999999999</v>
      </c>
      <c r="W38" s="259"/>
      <c r="X38" s="259"/>
      <c r="Y38" s="259"/>
      <c r="Z38" s="259">
        <f>ROUNDDOWN(V38/35,1)</f>
        <v>3</v>
      </c>
      <c r="AA38" s="259"/>
      <c r="AB38" s="259"/>
      <c r="AC38" s="259"/>
    </row>
    <row r="39" spans="1:40" ht="18" customHeight="1">
      <c r="A39" s="223" t="s">
        <v>166</v>
      </c>
      <c r="B39" s="223"/>
      <c r="C39" s="223"/>
      <c r="D39" s="246">
        <v>20</v>
      </c>
      <c r="E39" s="246">
        <v>21</v>
      </c>
      <c r="F39" s="246">
        <v>21</v>
      </c>
      <c r="G39" s="246"/>
      <c r="H39" s="246"/>
      <c r="I39" s="246">
        <v>21</v>
      </c>
      <c r="J39" s="246"/>
      <c r="K39" s="246"/>
      <c r="L39" s="246">
        <v>19</v>
      </c>
      <c r="M39" s="246"/>
      <c r="N39" s="246"/>
      <c r="O39" s="246">
        <v>17</v>
      </c>
      <c r="P39" s="246"/>
      <c r="Q39" s="246"/>
      <c r="R39" s="243">
        <f>+SUM(D39:Q39)</f>
        <v>119</v>
      </c>
      <c r="S39" s="243"/>
      <c r="T39" s="243"/>
      <c r="U39" s="243"/>
      <c r="V39" s="259"/>
      <c r="W39" s="259"/>
      <c r="X39" s="259"/>
      <c r="Y39" s="259"/>
      <c r="Z39" s="259"/>
      <c r="AA39" s="259"/>
      <c r="AB39" s="259"/>
      <c r="AC39" s="259"/>
    </row>
    <row r="40" spans="1:40" ht="21" customHeight="1">
      <c r="A40" s="221" t="s">
        <v>167</v>
      </c>
      <c r="B40" s="212"/>
      <c r="C40" s="224"/>
      <c r="D40" s="224"/>
      <c r="E40" s="224"/>
      <c r="F40" s="224"/>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24"/>
      <c r="AM40" s="224"/>
      <c r="AN40" s="215"/>
    </row>
    <row r="41" spans="1:40" ht="24.95" customHeight="1">
      <c r="A41" s="215"/>
      <c r="B41" s="220"/>
      <c r="C41" s="241" t="str">
        <f>IF(VLOOKUP($AK$2,[1]選択肢!$A$1:$J$32,C46,FALSE)=0,"-",VLOOKUP($AK$2,[1]選択肢!$A$1:$J$32,C46,FALSE))</f>
        <v>管理者</v>
      </c>
      <c r="D41" s="247"/>
      <c r="E41" s="231" t="str">
        <f>IF(VLOOKUP($AK$2,[1]選択肢!$A$1:$J$32,E46,FALSE)=0,"-",VLOOKUP($AK$2,[1]選択肢!$A$1:$J$32,E46,FALSE))</f>
        <v>相談支援専門員</v>
      </c>
      <c r="F41" s="231"/>
      <c r="G41" s="231"/>
      <c r="H41" s="231"/>
      <c r="I41" s="241" t="str">
        <f>IF(VLOOKUP($AK$2,[1]選択肢!$A$1:$J$32,I46,FALSE)=0,"-",VLOOKUP($AK$2,[1]選択肢!$A$1:$J$32,I46,FALSE))</f>
        <v>相談支援員</v>
      </c>
      <c r="J41" s="247"/>
      <c r="K41" s="247"/>
      <c r="L41" s="247"/>
      <c r="M41" s="247"/>
      <c r="N41" s="248"/>
      <c r="O41" s="241" t="str">
        <f>IF(VLOOKUP($AK$2,[1]選択肢!$A$1:$J$32,O46,FALSE)=0,"-",VLOOKUP($AK$2,[1]選択肢!$A$1:$J$32,O46,FALSE))</f>
        <v>-</v>
      </c>
      <c r="P41" s="247"/>
      <c r="Q41" s="247"/>
      <c r="R41" s="247"/>
      <c r="S41" s="247"/>
      <c r="T41" s="248"/>
      <c r="U41" s="241" t="str">
        <f>IF(VLOOKUP($AK$2,[1]選択肢!$A$1:$J$32,U46,FALSE)=0,"-",VLOOKUP($AK$2,[1]選択肢!$A$1:$J$32,U46,FALSE))</f>
        <v>-</v>
      </c>
      <c r="V41" s="247"/>
      <c r="W41" s="247"/>
      <c r="X41" s="247"/>
      <c r="Y41" s="247"/>
      <c r="Z41" s="248"/>
      <c r="AA41" s="241" t="str">
        <f>IF(VLOOKUP($AK$2,[1]選択肢!$A$1:$J$32,AA46,FALSE)=0,"-",VLOOKUP($AK$2,[1]選択肢!$A$1:$J$32,AA46,FALSE))</f>
        <v>-</v>
      </c>
      <c r="AB41" s="247"/>
      <c r="AC41" s="247"/>
      <c r="AD41" s="247"/>
      <c r="AE41" s="247"/>
      <c r="AF41" s="248"/>
      <c r="AG41" s="231" t="str">
        <f>IF(VLOOKUP($AK$2,[1]選択肢!$A$1:$J$32,AG46,FALSE)=0,"-",VLOOKUP($AK$2,[1]選択肢!$A$1:$J$32,AG46,FALSE))</f>
        <v>-</v>
      </c>
      <c r="AH41" s="231"/>
      <c r="AI41" s="231"/>
      <c r="AJ41" s="231"/>
      <c r="AK41" s="231"/>
      <c r="AL41" s="231" t="str">
        <f>IF(VLOOKUP($AK$2,[1]選択肢!$A$1:$J$32,AL46,FALSE)=0,"-",VLOOKUP($AK$2,[1]選択肢!$A$1:$J$32,AL46,FALSE))</f>
        <v>-</v>
      </c>
      <c r="AM41" s="231"/>
      <c r="AN41" s="215"/>
    </row>
    <row r="42" spans="1:40" ht="18" customHeight="1">
      <c r="A42" s="215"/>
      <c r="B42" s="220"/>
      <c r="C42" s="219" t="s">
        <v>196</v>
      </c>
      <c r="D42" s="219" t="s">
        <v>201</v>
      </c>
      <c r="E42" s="222" t="s">
        <v>196</v>
      </c>
      <c r="F42" s="222" t="s">
        <v>201</v>
      </c>
      <c r="G42" s="222"/>
      <c r="H42" s="222"/>
      <c r="I42" s="219" t="s">
        <v>196</v>
      </c>
      <c r="J42" s="230"/>
      <c r="K42" s="250"/>
      <c r="L42" s="219" t="s">
        <v>201</v>
      </c>
      <c r="M42" s="230"/>
      <c r="N42" s="250"/>
      <c r="O42" s="219" t="s">
        <v>196</v>
      </c>
      <c r="P42" s="230"/>
      <c r="Q42" s="250"/>
      <c r="R42" s="219" t="s">
        <v>201</v>
      </c>
      <c r="S42" s="230"/>
      <c r="T42" s="250"/>
      <c r="U42" s="219" t="s">
        <v>196</v>
      </c>
      <c r="V42" s="230"/>
      <c r="W42" s="250"/>
      <c r="X42" s="219" t="s">
        <v>201</v>
      </c>
      <c r="Y42" s="230"/>
      <c r="Z42" s="250"/>
      <c r="AA42" s="219" t="s">
        <v>196</v>
      </c>
      <c r="AB42" s="230"/>
      <c r="AC42" s="250"/>
      <c r="AD42" s="219" t="s">
        <v>201</v>
      </c>
      <c r="AE42" s="230"/>
      <c r="AF42" s="250"/>
      <c r="AG42" s="219" t="s">
        <v>196</v>
      </c>
      <c r="AH42" s="230"/>
      <c r="AI42" s="250"/>
      <c r="AJ42" s="219" t="s">
        <v>201</v>
      </c>
      <c r="AK42" s="250"/>
      <c r="AL42" s="222" t="s">
        <v>216</v>
      </c>
      <c r="AM42" s="222" t="s">
        <v>218</v>
      </c>
      <c r="AN42" s="215"/>
    </row>
    <row r="43" spans="1:40" ht="18" customHeight="1">
      <c r="A43" s="215"/>
      <c r="B43" s="222" t="s">
        <v>185</v>
      </c>
      <c r="C43" s="222">
        <f>COUNTIFS($B$12:$B$31,C$41,$C$12:$C$31,"A",$E$12:$E$31,"*")</f>
        <v>1</v>
      </c>
      <c r="D43" s="222">
        <f>COUNTIFS($B$12:$B$31,C$41,$C$12:$C$31,"B",$E$12:$E$31,"*")</f>
        <v>0</v>
      </c>
      <c r="E43" s="222">
        <f>COUNTIFS($B$12:$B$31,E$41,$C$12:$C$31,"A",$E$12:$E$31,"*")</f>
        <v>0</v>
      </c>
      <c r="F43" s="219">
        <f>COUNTIFS($B$12:$B$31,E$41,$C$12:$C$31,"B",$E$12:$E$31,"*")</f>
        <v>1</v>
      </c>
      <c r="G43" s="230"/>
      <c r="H43" s="250"/>
      <c r="I43" s="219">
        <f>COUNTIFS($B$12:$B$31,I$41,$C$12:$C$31,"A",$E$12:$E$31,"*")</f>
        <v>0</v>
      </c>
      <c r="J43" s="230"/>
      <c r="K43" s="250"/>
      <c r="L43" s="219">
        <f>COUNTIFS($B$12:$B$31,I$41,$C$12:$C$31,"B",$E$12:$E$31,"*")</f>
        <v>0</v>
      </c>
      <c r="M43" s="230"/>
      <c r="N43" s="250"/>
      <c r="O43" s="219">
        <f>COUNTIFS($B$12:$B$31,O$41,$C$12:$C$31,"A",$E$12:$E$31,"*")</f>
        <v>0</v>
      </c>
      <c r="P43" s="230"/>
      <c r="Q43" s="250"/>
      <c r="R43" s="219">
        <f>COUNTIFS($B$12:$B$31,O$41,$C$12:$C$31,"B",$E$12:$E$31,"*")</f>
        <v>0</v>
      </c>
      <c r="S43" s="230"/>
      <c r="T43" s="250"/>
      <c r="U43" s="219">
        <f>COUNTIFS($B$12:$B$31,U$41,$C$12:$C$31,"A",$E$12:$E$31,"*")</f>
        <v>0</v>
      </c>
      <c r="V43" s="230"/>
      <c r="W43" s="250"/>
      <c r="X43" s="219">
        <f>COUNTIFS($B$12:$B$31,U$41,$C$12:$C$31,"B",$E$12:$E$31,"*")</f>
        <v>0</v>
      </c>
      <c r="Y43" s="230"/>
      <c r="Z43" s="250"/>
      <c r="AA43" s="219">
        <f>COUNTIFS($B$12:$B$31,AA$41,$C$12:$C$31,"A",$E$12:$E$31,"*")</f>
        <v>0</v>
      </c>
      <c r="AB43" s="230"/>
      <c r="AC43" s="250"/>
      <c r="AD43" s="219">
        <f>COUNTIFS($B$12:$B$31,AA$41,$C$12:$C$31,"B",$E$12:$E$31,"*")</f>
        <v>0</v>
      </c>
      <c r="AE43" s="230"/>
      <c r="AF43" s="250"/>
      <c r="AG43" s="219">
        <f>COUNTIFS($B$12:$B$31,AG$41,$C$12:$C$31,"A",$E$12:$E$31,"*")</f>
        <v>0</v>
      </c>
      <c r="AH43" s="230"/>
      <c r="AI43" s="250"/>
      <c r="AJ43" s="219">
        <f>COUNTIFS($B$12:$B$31,AG$41,$C$12:$C$31,"B",$E$12:$E$31,"*")</f>
        <v>0</v>
      </c>
      <c r="AK43" s="250"/>
      <c r="AL43" s="222">
        <f>COUNTIFS($B$12:$B$31,AL$41,$C$12:$C$31,"A",$E$12:$E$31,"*")</f>
        <v>0</v>
      </c>
      <c r="AM43" s="222">
        <f>COUNTIFS($B$12:$B$31,AL$41,$C$12:$C$31,"B",$E$12:$E$31,"*")</f>
        <v>0</v>
      </c>
      <c r="AN43" s="215"/>
    </row>
    <row r="44" spans="1:40" ht="18" customHeight="1">
      <c r="A44" s="215"/>
      <c r="B44" s="231" t="s">
        <v>186</v>
      </c>
      <c r="C44" s="222">
        <f>COUNTIFS($B$12:$B$31,C$41,$C$12:$C$31,"C",$E$12:$E$31,"*")</f>
        <v>0</v>
      </c>
      <c r="D44" s="222">
        <f>COUNTIFS($B$12:$B$31,C$41,$C$12:$C$31,"D",$E$12:$E$31,"*")</f>
        <v>0</v>
      </c>
      <c r="E44" s="222">
        <f>COUNTIFS($B$12:$B$31,E$41,$C$12:$C$31,"C",$E$12:$E$31,"*")</f>
        <v>1</v>
      </c>
      <c r="F44" s="219">
        <f>COUNTIFS($B$12:$B$31,E$41,$C$12:$C$31,"D",$E$12:$E$31,"*")</f>
        <v>0</v>
      </c>
      <c r="G44" s="230"/>
      <c r="H44" s="250"/>
      <c r="I44" s="219">
        <f>COUNTIFS($B$12:$B$31,I$41,$C$12:$C$31,"C",$E$12:$E$31,"*")</f>
        <v>0</v>
      </c>
      <c r="J44" s="230"/>
      <c r="K44" s="250"/>
      <c r="L44" s="219">
        <f>COUNTIFS($B$12:$B$31,I$41,$C$12:$C$31,"D",$E$12:$E$31,"*")</f>
        <v>1</v>
      </c>
      <c r="M44" s="230"/>
      <c r="N44" s="250"/>
      <c r="O44" s="219">
        <f>COUNTIFS($B$12:$B$31,O$41,$C$12:$C$31,"C",$E$12:$E$31,"*")</f>
        <v>0</v>
      </c>
      <c r="P44" s="230"/>
      <c r="Q44" s="250"/>
      <c r="R44" s="219">
        <f>COUNTIFS($B$12:$B$31,O$41,$C$12:$C$31,"D",$E$12:$E$31,"*")</f>
        <v>0</v>
      </c>
      <c r="S44" s="230"/>
      <c r="T44" s="250"/>
      <c r="U44" s="219">
        <f>COUNTIFS($B$12:$B$31,U$41,$C$12:$C$31,"C",$E$12:$E$31,"*")</f>
        <v>0</v>
      </c>
      <c r="V44" s="230"/>
      <c r="W44" s="250"/>
      <c r="X44" s="219">
        <f>COUNTIFS($B$12:$B$31,U$41,$C$12:$C$31,"D",$E$12:$E$31,"*")</f>
        <v>0</v>
      </c>
      <c r="Y44" s="230"/>
      <c r="Z44" s="250"/>
      <c r="AA44" s="219">
        <f>COUNTIFS($B$12:$B$31,AA$41,$C$12:$C$31,"C",$E$12:$E$31,"*")</f>
        <v>0</v>
      </c>
      <c r="AB44" s="230"/>
      <c r="AC44" s="250"/>
      <c r="AD44" s="219">
        <f>COUNTIFS($B$12:$B$31,AA$41,$C$12:$C$31,"D",$E$12:$E$31,"*")</f>
        <v>0</v>
      </c>
      <c r="AE44" s="230"/>
      <c r="AF44" s="250"/>
      <c r="AG44" s="219">
        <f>COUNTIFS($B$12:$B$31,AG$41,$C$12:$C$31,"C",$E$12:$E$31,"*")</f>
        <v>0</v>
      </c>
      <c r="AH44" s="230"/>
      <c r="AI44" s="250"/>
      <c r="AJ44" s="219">
        <f>COUNTIFS($B$12:$B$31,AG$41,$C$12:$C$31,"D",$E$12:$E$31,"*")</f>
        <v>0</v>
      </c>
      <c r="AK44" s="250"/>
      <c r="AL44" s="222">
        <f>COUNTIFS($B$12:$B$31,AL$41,$C$12:$C$31,"C",$E$12:$E$31,"*")</f>
        <v>0</v>
      </c>
      <c r="AM44" s="222">
        <f>COUNTIFS($B$12:$B$31,AL$41,$C$12:$C$31,"D",$E$12:$E$31,"*")</f>
        <v>0</v>
      </c>
      <c r="AN44" s="215"/>
    </row>
    <row r="45" spans="1:40" ht="24.95" customHeight="1">
      <c r="A45" s="215"/>
      <c r="B45" s="231" t="s">
        <v>187</v>
      </c>
      <c r="C45" s="241" t="str">
        <f>IF($AK$4="４週",SUMIFS($AK$12:$AK$31,$B$12:$B$31,C41)/4/$AH$6,IF($AK$4="歴月",SUMIFS($AK$12:$AK$31,$B$12:$B$31,C41)/$AL$6,"記載する期間を選択してください"))</f>
        <v>記載する期間を選択してください</v>
      </c>
      <c r="D45" s="248"/>
      <c r="E45" s="241" t="str">
        <f>IF($AK$4="４週",SUMIFS($AK$12:$AK$31,$B$12:$B$31,E41)/4/$AH$6,IF($AK$4="歴月",SUMIFS($AK$12:$AK$31,$B$12:$B$31,E41)/$AL$6,"記載する期間を選択してください"))</f>
        <v>記載する期間を選択してください</v>
      </c>
      <c r="F45" s="247"/>
      <c r="G45" s="247"/>
      <c r="H45" s="248"/>
      <c r="I45" s="241" t="str">
        <f>IF($AK$4="４週",SUMIFS($AK$12:$AK$31,$B$12:$B$31,I41)/4/$AH$6,IF($AK$4="歴月",SUMIFS($AK$12:$AK$31,$B$12:$B$31,I41)/$AL$6,"記載する期間を選択してください"))</f>
        <v>記載する期間を選択してください</v>
      </c>
      <c r="J45" s="247"/>
      <c r="K45" s="247"/>
      <c r="L45" s="247"/>
      <c r="M45" s="247"/>
      <c r="N45" s="248"/>
      <c r="O45" s="241" t="str">
        <f>IF($AK$4="４週",SUMIFS($AK$12:$AK$31,$B$12:$B$31,O41)/4/$AH$6,IF($AK$4="歴月",SUMIFS($AK$12:$AK$31,$B$12:$B$31,O41)/$AL$6,"記載する期間を選択してください"))</f>
        <v>記載する期間を選択してください</v>
      </c>
      <c r="P45" s="247"/>
      <c r="Q45" s="247"/>
      <c r="R45" s="247"/>
      <c r="S45" s="247"/>
      <c r="T45" s="248"/>
      <c r="U45" s="241" t="str">
        <f>IF($AK$4="４週",SUMIFS($AK$12:$AK$31,$B$12:$B$31,U41)/4/$AH$6,IF($AK$4="歴月",SUMIFS($AK$12:$AK$31,$B$12:$B$31,U41)/$AL$6,"記載する期間を選択してください"))</f>
        <v>記載する期間を選択してください</v>
      </c>
      <c r="V45" s="247"/>
      <c r="W45" s="247"/>
      <c r="X45" s="247"/>
      <c r="Y45" s="247"/>
      <c r="Z45" s="248"/>
      <c r="AA45" s="241" t="str">
        <f>IF($AK$4="４週",SUMIFS($AK$12:$AK$31,$B$12:$B$31,AA41)/4/$AH$6,IF($AK$4="歴月",SUMIFS($AK$12:$AK$31,$B$12:$B$31,AA41)/$AL$6,"記載する期間を選択してください"))</f>
        <v>記載する期間を選択してください</v>
      </c>
      <c r="AB45" s="247"/>
      <c r="AC45" s="247"/>
      <c r="AD45" s="247"/>
      <c r="AE45" s="247"/>
      <c r="AF45" s="248"/>
      <c r="AG45" s="241" t="str">
        <f>IF($AK$4="４週",SUMIFS($AK$12:$AK$31,$B$12:$B$31,AG41)/4/$AH$6,IF($AK$4="歴月",SUMIFS($AK$12:$AK$31,$B$12:$B$31,AG41)/$AL$6,"記載する期間を選択してください"))</f>
        <v>記載する期間を選択してください</v>
      </c>
      <c r="AH45" s="247"/>
      <c r="AI45" s="247"/>
      <c r="AJ45" s="247"/>
      <c r="AK45" s="248"/>
      <c r="AL45" s="241" t="str">
        <f>IF($AK$4="４週",SUMIFS($AK$12:$AK$31,$B$12:$B$31,AL41)/4/$AH$6,IF($AK$4="歴月",SUMIFS($AK$12:$AK$31,$B$12:$B$31,AL41)/$AL$6,"記載する期間を選択してください"))</f>
        <v>記載する期間を選択してください</v>
      </c>
      <c r="AM45" s="248"/>
      <c r="AN45" s="215"/>
    </row>
    <row r="46" spans="1:40" ht="5.0999999999999996" customHeight="1">
      <c r="A46" s="215"/>
      <c r="B46" s="212"/>
      <c r="C46" s="242">
        <v>2</v>
      </c>
      <c r="D46" s="242"/>
      <c r="E46" s="242">
        <v>3</v>
      </c>
      <c r="F46" s="242"/>
      <c r="G46" s="242"/>
      <c r="H46" s="242"/>
      <c r="I46" s="242">
        <v>4</v>
      </c>
      <c r="J46" s="242"/>
      <c r="K46" s="242"/>
      <c r="L46" s="242"/>
      <c r="M46" s="242"/>
      <c r="N46" s="242"/>
      <c r="O46" s="242">
        <v>5</v>
      </c>
      <c r="P46" s="242"/>
      <c r="Q46" s="242"/>
      <c r="R46" s="242"/>
      <c r="S46" s="242"/>
      <c r="T46" s="242"/>
      <c r="U46" s="242">
        <v>6</v>
      </c>
      <c r="V46" s="242"/>
      <c r="W46" s="242"/>
      <c r="X46" s="242"/>
      <c r="Y46" s="242"/>
      <c r="Z46" s="242"/>
      <c r="AA46" s="242">
        <v>7</v>
      </c>
      <c r="AB46" s="242"/>
      <c r="AC46" s="242"/>
      <c r="AD46" s="242"/>
      <c r="AE46" s="242"/>
      <c r="AF46" s="242"/>
      <c r="AG46" s="242">
        <v>8</v>
      </c>
      <c r="AH46" s="242"/>
      <c r="AI46" s="242"/>
      <c r="AJ46" s="242"/>
      <c r="AK46" s="242"/>
      <c r="AL46" s="242">
        <v>9</v>
      </c>
      <c r="AM46" s="224"/>
      <c r="AN46" s="215"/>
    </row>
    <row r="47" spans="1:40" ht="15" customHeight="1">
      <c r="A47" s="214" t="s">
        <v>168</v>
      </c>
      <c r="B47" s="232"/>
      <c r="C47" s="232"/>
      <c r="D47" s="232"/>
      <c r="E47" s="232"/>
      <c r="F47" s="256"/>
      <c r="G47" s="232"/>
      <c r="H47" s="242"/>
      <c r="I47" s="242"/>
      <c r="J47" s="242"/>
      <c r="K47" s="242"/>
      <c r="L47" s="242"/>
      <c r="M47" s="242"/>
      <c r="N47" s="242"/>
      <c r="O47" s="242"/>
      <c r="P47" s="242"/>
      <c r="Q47" s="242"/>
      <c r="R47" s="242">
        <v>6</v>
      </c>
      <c r="S47" s="242"/>
      <c r="T47" s="242"/>
      <c r="U47" s="242"/>
      <c r="V47" s="242"/>
      <c r="W47" s="242"/>
      <c r="X47" s="242">
        <v>7</v>
      </c>
      <c r="Y47" s="242"/>
      <c r="Z47" s="242"/>
      <c r="AA47" s="242"/>
      <c r="AB47" s="242"/>
      <c r="AC47" s="242"/>
      <c r="AD47" s="242">
        <v>8</v>
      </c>
      <c r="AE47" s="242"/>
      <c r="AF47" s="242"/>
      <c r="AG47" s="264"/>
      <c r="AH47" s="264"/>
      <c r="AI47" s="264"/>
      <c r="AJ47" s="264">
        <v>9</v>
      </c>
      <c r="AK47" s="242"/>
      <c r="AL47" s="242"/>
      <c r="AM47" s="215"/>
    </row>
    <row r="48" spans="1:40" s="214" customFormat="1" ht="15" customHeight="1">
      <c r="A48" s="214" t="s">
        <v>169</v>
      </c>
      <c r="B48" s="233"/>
      <c r="C48" s="233"/>
      <c r="D48" s="233"/>
      <c r="E48" s="233"/>
      <c r="F48" s="233"/>
      <c r="G48" s="233"/>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14"/>
    </row>
    <row r="49" spans="1:40" s="214" customFormat="1" ht="15" customHeight="1">
      <c r="A49" s="214" t="s">
        <v>170</v>
      </c>
      <c r="B49" s="233"/>
      <c r="C49" s="233"/>
      <c r="D49" s="233"/>
      <c r="E49" s="233"/>
      <c r="F49" s="233"/>
      <c r="G49" s="233"/>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14"/>
    </row>
    <row r="50" spans="1:40" s="214" customFormat="1" ht="15" customHeight="1">
      <c r="A50" s="214" t="s">
        <v>171</v>
      </c>
      <c r="B50" s="233"/>
      <c r="C50" s="233"/>
      <c r="D50" s="233"/>
      <c r="E50" s="233"/>
      <c r="F50" s="233"/>
      <c r="G50" s="233"/>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14"/>
    </row>
    <row r="51" spans="1:40" s="214" customFormat="1" ht="15" customHeight="1">
      <c r="A51" s="214" t="s">
        <v>172</v>
      </c>
      <c r="B51" s="233"/>
      <c r="C51" s="233"/>
      <c r="D51" s="233"/>
      <c r="E51" s="233"/>
      <c r="F51" s="233"/>
      <c r="G51" s="233"/>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14"/>
    </row>
    <row r="52" spans="1:40" ht="15" customHeight="1">
      <c r="A52" s="214" t="s">
        <v>32</v>
      </c>
      <c r="B52" s="234"/>
      <c r="C52" s="214"/>
      <c r="D52" s="214"/>
      <c r="E52" s="214"/>
      <c r="F52" s="214"/>
      <c r="G52" s="214"/>
    </row>
    <row r="53" spans="1:40" ht="15" customHeight="1">
      <c r="A53" s="214" t="s">
        <v>173</v>
      </c>
      <c r="B53" s="234"/>
      <c r="C53" s="214"/>
      <c r="D53" s="214"/>
      <c r="E53" s="214"/>
      <c r="F53" s="214"/>
      <c r="G53" s="214"/>
    </row>
    <row r="54" spans="1:40" ht="15" customHeight="1">
      <c r="A54" s="214"/>
      <c r="B54" s="222" t="s">
        <v>15</v>
      </c>
      <c r="C54" s="222" t="s">
        <v>197</v>
      </c>
      <c r="D54" s="222"/>
      <c r="E54" s="222"/>
      <c r="F54" s="214"/>
      <c r="G54" s="214"/>
    </row>
    <row r="55" spans="1:40" ht="15" customHeight="1">
      <c r="A55" s="214"/>
      <c r="B55" s="235" t="s">
        <v>137</v>
      </c>
      <c r="C55" s="243" t="s">
        <v>61</v>
      </c>
      <c r="D55" s="243"/>
      <c r="E55" s="243"/>
      <c r="F55" s="214"/>
      <c r="G55" s="214"/>
    </row>
    <row r="56" spans="1:40" ht="15" customHeight="1">
      <c r="A56" s="214"/>
      <c r="B56" s="235" t="s">
        <v>188</v>
      </c>
      <c r="C56" s="243" t="s">
        <v>198</v>
      </c>
      <c r="D56" s="243"/>
      <c r="E56" s="243"/>
      <c r="F56" s="214"/>
      <c r="G56" s="214"/>
    </row>
    <row r="57" spans="1:40" ht="15" customHeight="1">
      <c r="A57" s="214"/>
      <c r="B57" s="235" t="s">
        <v>189</v>
      </c>
      <c r="C57" s="243" t="s">
        <v>82</v>
      </c>
      <c r="D57" s="243"/>
      <c r="E57" s="243"/>
      <c r="F57" s="214"/>
      <c r="G57" s="214"/>
    </row>
    <row r="58" spans="1:40" ht="15" customHeight="1">
      <c r="A58" s="214"/>
      <c r="B58" s="235" t="s">
        <v>190</v>
      </c>
      <c r="C58" s="243" t="s">
        <v>199</v>
      </c>
      <c r="D58" s="243"/>
      <c r="E58" s="243"/>
      <c r="F58" s="214"/>
      <c r="G58" s="214"/>
    </row>
    <row r="59" spans="1:40" ht="15" customHeight="1">
      <c r="A59" s="214"/>
      <c r="B59" s="214" t="s">
        <v>165</v>
      </c>
      <c r="C59" s="214"/>
      <c r="D59" s="214"/>
      <c r="E59" s="214"/>
      <c r="F59" s="214"/>
      <c r="G59" s="214"/>
    </row>
    <row r="60" spans="1:40" ht="15" customHeight="1">
      <c r="A60" s="214"/>
      <c r="B60" s="214" t="s">
        <v>191</v>
      </c>
      <c r="C60" s="214"/>
      <c r="D60" s="214"/>
      <c r="E60" s="214"/>
      <c r="F60" s="214"/>
      <c r="G60" s="214"/>
    </row>
    <row r="61" spans="1:40" ht="15" customHeight="1">
      <c r="A61" s="214"/>
      <c r="B61" s="214" t="s">
        <v>192</v>
      </c>
      <c r="C61" s="214"/>
      <c r="D61" s="214"/>
      <c r="E61" s="214"/>
      <c r="F61" s="214"/>
      <c r="G61" s="214"/>
    </row>
    <row r="62" spans="1:40" ht="15" customHeight="1">
      <c r="A62" s="214" t="s">
        <v>174</v>
      </c>
      <c r="B62" s="234"/>
      <c r="C62" s="214"/>
      <c r="D62" s="214"/>
      <c r="E62" s="214"/>
      <c r="F62" s="214"/>
      <c r="G62" s="214"/>
    </row>
    <row r="63" spans="1:40" ht="15" customHeight="1">
      <c r="A63" s="214" t="s">
        <v>10</v>
      </c>
      <c r="B63" s="234"/>
      <c r="C63" s="214"/>
      <c r="D63" s="214"/>
      <c r="E63" s="214"/>
      <c r="F63" s="214"/>
      <c r="G63" s="214"/>
    </row>
    <row r="64" spans="1:40" ht="15" customHeight="1">
      <c r="A64" s="214" t="s">
        <v>73</v>
      </c>
      <c r="B64" s="234"/>
      <c r="C64" s="214"/>
      <c r="D64" s="214"/>
      <c r="E64" s="214"/>
      <c r="F64" s="214"/>
      <c r="G64" s="214"/>
    </row>
    <row r="65" spans="1:7" ht="15" customHeight="1">
      <c r="A65" s="214" t="s">
        <v>175</v>
      </c>
      <c r="B65" s="234"/>
      <c r="C65" s="214"/>
      <c r="D65" s="214"/>
      <c r="E65" s="214"/>
      <c r="F65" s="214"/>
      <c r="G65" s="214"/>
    </row>
    <row r="66" spans="1:7" ht="15" customHeight="1">
      <c r="A66" s="214" t="s">
        <v>176</v>
      </c>
      <c r="B66" s="234"/>
      <c r="C66" s="214"/>
      <c r="D66" s="214"/>
      <c r="E66" s="214"/>
      <c r="F66" s="214"/>
      <c r="G66" s="214"/>
    </row>
    <row r="67" spans="1:7" ht="15" customHeight="1">
      <c r="A67" s="214" t="s">
        <v>177</v>
      </c>
      <c r="B67" s="234"/>
      <c r="C67" s="214"/>
      <c r="D67" s="214"/>
      <c r="E67" s="214"/>
      <c r="F67" s="214"/>
      <c r="G67" s="214"/>
    </row>
    <row r="68" spans="1:7" ht="15" customHeight="1">
      <c r="A68" s="214"/>
      <c r="B68" s="214" t="s">
        <v>193</v>
      </c>
      <c r="C68" s="214"/>
      <c r="D68" s="214"/>
      <c r="E68" s="214"/>
      <c r="F68" s="214"/>
      <c r="G68" s="214"/>
    </row>
    <row r="69" spans="1:7" ht="15" customHeight="1">
      <c r="A69" s="214"/>
      <c r="B69" s="214" t="s">
        <v>194</v>
      </c>
      <c r="C69" s="214"/>
      <c r="D69" s="214"/>
      <c r="E69" s="214"/>
      <c r="F69" s="214"/>
      <c r="G69" s="214"/>
    </row>
    <row r="70" spans="1:7" ht="15" customHeight="1">
      <c r="A70" s="214" t="s">
        <v>1</v>
      </c>
      <c r="B70" s="234"/>
      <c r="C70" s="214"/>
      <c r="D70" s="214"/>
      <c r="E70" s="214"/>
      <c r="F70" s="214"/>
      <c r="G70" s="214"/>
    </row>
    <row r="71" spans="1:7" ht="15" customHeight="1">
      <c r="A71" s="214" t="s">
        <v>178</v>
      </c>
      <c r="B71" s="234"/>
      <c r="C71" s="214"/>
      <c r="D71" s="214"/>
      <c r="E71" s="214"/>
      <c r="F71" s="214"/>
      <c r="G71" s="214"/>
    </row>
    <row r="72" spans="1:7" ht="15" customHeight="1">
      <c r="A72" s="214" t="s">
        <v>155</v>
      </c>
      <c r="B72" s="234"/>
      <c r="C72" s="214"/>
      <c r="D72" s="214"/>
      <c r="E72" s="214"/>
      <c r="F72" s="214"/>
      <c r="G72" s="214"/>
    </row>
    <row r="73" spans="1:7" ht="15" customHeight="1">
      <c r="A73" s="214" t="s">
        <v>179</v>
      </c>
      <c r="B73" s="234"/>
      <c r="C73" s="214"/>
      <c r="D73" s="214"/>
      <c r="E73" s="214"/>
      <c r="F73" s="214"/>
      <c r="G73" s="214"/>
    </row>
    <row r="74" spans="1:7" ht="15" customHeight="1">
      <c r="A74" s="214" t="s">
        <v>105</v>
      </c>
      <c r="B74" s="234"/>
      <c r="C74" s="214"/>
      <c r="D74" s="214"/>
      <c r="E74" s="214"/>
      <c r="F74" s="214"/>
      <c r="G74" s="214"/>
    </row>
    <row r="75" spans="1:7" ht="15" customHeight="1">
      <c r="A75" s="214" t="s">
        <v>180</v>
      </c>
      <c r="B75" s="234"/>
      <c r="C75" s="214"/>
      <c r="D75" s="214"/>
      <c r="E75" s="214"/>
      <c r="F75" s="214"/>
      <c r="G75" s="214"/>
    </row>
    <row r="76" spans="1:7" ht="15" customHeight="1">
      <c r="A76" s="214" t="s">
        <v>134</v>
      </c>
      <c r="B76" s="234"/>
      <c r="C76" s="214"/>
      <c r="D76" s="214"/>
      <c r="E76" s="214"/>
      <c r="F76" s="214"/>
      <c r="G76" s="214"/>
    </row>
    <row r="77" spans="1:7" ht="15" customHeight="1">
      <c r="A77" s="214" t="s">
        <v>181</v>
      </c>
      <c r="B77" s="234"/>
      <c r="C77" s="214"/>
      <c r="D77" s="214"/>
      <c r="E77" s="214"/>
      <c r="F77" s="214"/>
      <c r="G77" s="214"/>
    </row>
  </sheetData>
  <mergeCells count="123">
    <mergeCell ref="AK2:AN2"/>
    <mergeCell ref="M3:P3"/>
    <mergeCell ref="Q3:R3"/>
    <mergeCell ref="S3:T3"/>
    <mergeCell ref="U3:V3"/>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A37:C37"/>
    <mergeCell ref="F37:H37"/>
    <mergeCell ref="I37:K37"/>
    <mergeCell ref="L37:N37"/>
    <mergeCell ref="O37:Q37"/>
    <mergeCell ref="R37:U37"/>
    <mergeCell ref="V37:Y37"/>
    <mergeCell ref="Z37:AC37"/>
    <mergeCell ref="A38:C38"/>
    <mergeCell ref="F38:H38"/>
    <mergeCell ref="I38:K38"/>
    <mergeCell ref="L38:N38"/>
    <mergeCell ref="O38:Q38"/>
    <mergeCell ref="R38:U38"/>
    <mergeCell ref="A39:C39"/>
    <mergeCell ref="F39:H39"/>
    <mergeCell ref="I39:K39"/>
    <mergeCell ref="L39:N39"/>
    <mergeCell ref="O39:Q39"/>
    <mergeCell ref="R39:U39"/>
    <mergeCell ref="C41:D41"/>
    <mergeCell ref="E41:H41"/>
    <mergeCell ref="I41:N41"/>
    <mergeCell ref="O41:T41"/>
    <mergeCell ref="U41:Z41"/>
    <mergeCell ref="AA41:AF41"/>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C45:D45"/>
    <mergeCell ref="E45:H45"/>
    <mergeCell ref="I45:N45"/>
    <mergeCell ref="O45:T45"/>
    <mergeCell ref="U45:Z45"/>
    <mergeCell ref="AA45:AF45"/>
    <mergeCell ref="AG45:AK45"/>
    <mergeCell ref="AL45:AM45"/>
    <mergeCell ref="C54:E54"/>
    <mergeCell ref="C55:E55"/>
    <mergeCell ref="C56:E56"/>
    <mergeCell ref="C57:E57"/>
    <mergeCell ref="C58:E58"/>
    <mergeCell ref="A8:A11"/>
    <mergeCell ref="B8:B9"/>
    <mergeCell ref="C8:C11"/>
    <mergeCell ref="D8:D11"/>
    <mergeCell ref="E8:E11"/>
    <mergeCell ref="AK8:AK11"/>
    <mergeCell ref="AL8:AL11"/>
    <mergeCell ref="AM8:AN11"/>
    <mergeCell ref="B10:B11"/>
    <mergeCell ref="AM32:AN33"/>
    <mergeCell ref="V38:Y39"/>
    <mergeCell ref="Z38:AC39"/>
  </mergeCells>
  <phoneticPr fontId="13"/>
  <dataValidations count="7">
    <dataValidation type="list" allowBlank="1" showDropDown="0" showInputMessage="1" showErrorMessage="1" sqref="AK5:AN5">
      <formula1>"予定,実績"</formula1>
    </dataValidation>
    <dataValidation type="list" allowBlank="1" showDropDown="0" showInputMessage="1" showErrorMessage="1" sqref="AK4:AN4">
      <formula1>"４週,歴月"</formula1>
    </dataValidation>
    <dataValidation type="list" allowBlank="1" showDropDown="0" showInputMessage="1" showErrorMessage="1" sqref="C12:C31">
      <formula1>"A,B,C,D"</formula1>
    </dataValidation>
    <dataValidation type="whole" operator="greaterThanOrEqual" allowBlank="1" showDropDown="0" showInputMessage="1" showErrorMessage="1" sqref="I38:I39 D38:F39 O38:O39 L38:L39">
      <formula1>0</formula1>
    </dataValidation>
    <dataValidation operator="greaterThanOrEqual" allowBlank="1" showDropDown="0" showInputMessage="1" showErrorMessage="1" sqref="R38:R39 V38 Z38"/>
    <dataValidation type="list" allowBlank="1" showDropDown="0" showInputMessage="1" showErrorMessage="0" sqref="B13:B31">
      <formula1>INDIRECT($AK$2)</formula1>
    </dataValidation>
    <dataValidation allowBlank="1" showDropDown="0" showInputMessage="1" showErrorMessage="0" sqref="B12"/>
  </dataValidations>
  <printOptions horizontalCentered="1" verticalCentered="1"/>
  <pageMargins left="0.19685039370078741" right="0.19685039370078741" top="0.39370078740157483" bottom="0.19685039370078741" header="0.19685039370078741" footer="0.39370078740157483"/>
  <pageSetup paperSize="9" scale="79" fitToWidth="0" fitToHeight="0" orientation="landscape" usePrinterDefaults="1" r:id="rId1"/>
  <headerFooter alignWithMargins="0"/>
  <rowBreaks count="1" manualBreakCount="1">
    <brk id="3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C44"/>
  <sheetViews>
    <sheetView showGridLines="0" view="pageBreakPreview" zoomScaleSheetLayoutView="100" workbookViewId="0"/>
  </sheetViews>
  <sheetFormatPr defaultRowHeight="13"/>
  <cols>
    <col min="1" max="1" width="24.875" style="19" customWidth="1"/>
    <col min="2" max="2" width="44" style="19" customWidth="1"/>
    <col min="3" max="3" width="12" style="19" customWidth="1"/>
    <col min="4" max="256" width="9" style="19" customWidth="1"/>
    <col min="257" max="257" width="19" style="19" customWidth="1"/>
    <col min="258" max="258" width="44" style="19" customWidth="1"/>
    <col min="259" max="259" width="12" style="19" customWidth="1"/>
    <col min="260" max="512" width="9" style="19" customWidth="1"/>
    <col min="513" max="513" width="19" style="19" customWidth="1"/>
    <col min="514" max="514" width="44" style="19" customWidth="1"/>
    <col min="515" max="515" width="12" style="19" customWidth="1"/>
    <col min="516" max="768" width="9" style="19" customWidth="1"/>
    <col min="769" max="769" width="19" style="19" customWidth="1"/>
    <col min="770" max="770" width="44" style="19" customWidth="1"/>
    <col min="771" max="771" width="12" style="19" customWidth="1"/>
    <col min="772" max="1024" width="9" style="19" customWidth="1"/>
    <col min="1025" max="1025" width="19" style="19" customWidth="1"/>
    <col min="1026" max="1026" width="44" style="19" customWidth="1"/>
    <col min="1027" max="1027" width="12" style="19" customWidth="1"/>
    <col min="1028" max="1280" width="9" style="19" customWidth="1"/>
    <col min="1281" max="1281" width="19" style="19" customWidth="1"/>
    <col min="1282" max="1282" width="44" style="19" customWidth="1"/>
    <col min="1283" max="1283" width="12" style="19" customWidth="1"/>
    <col min="1284" max="1536" width="9" style="19" customWidth="1"/>
    <col min="1537" max="1537" width="19" style="19" customWidth="1"/>
    <col min="1538" max="1538" width="44" style="19" customWidth="1"/>
    <col min="1539" max="1539" width="12" style="19" customWidth="1"/>
    <col min="1540" max="1792" width="9" style="19" customWidth="1"/>
    <col min="1793" max="1793" width="19" style="19" customWidth="1"/>
    <col min="1794" max="1794" width="44" style="19" customWidth="1"/>
    <col min="1795" max="1795" width="12" style="19" customWidth="1"/>
    <col min="1796" max="2048" width="9" style="19" customWidth="1"/>
    <col min="2049" max="2049" width="19" style="19" customWidth="1"/>
    <col min="2050" max="2050" width="44" style="19" customWidth="1"/>
    <col min="2051" max="2051" width="12" style="19" customWidth="1"/>
    <col min="2052" max="2304" width="9" style="19" customWidth="1"/>
    <col min="2305" max="2305" width="19" style="19" customWidth="1"/>
    <col min="2306" max="2306" width="44" style="19" customWidth="1"/>
    <col min="2307" max="2307" width="12" style="19" customWidth="1"/>
    <col min="2308" max="2560" width="9" style="19" customWidth="1"/>
    <col min="2561" max="2561" width="19" style="19" customWidth="1"/>
    <col min="2562" max="2562" width="44" style="19" customWidth="1"/>
    <col min="2563" max="2563" width="12" style="19" customWidth="1"/>
    <col min="2564" max="2816" width="9" style="19" customWidth="1"/>
    <col min="2817" max="2817" width="19" style="19" customWidth="1"/>
    <col min="2818" max="2818" width="44" style="19" customWidth="1"/>
    <col min="2819" max="2819" width="12" style="19" customWidth="1"/>
    <col min="2820" max="3072" width="9" style="19" customWidth="1"/>
    <col min="3073" max="3073" width="19" style="19" customWidth="1"/>
    <col min="3074" max="3074" width="44" style="19" customWidth="1"/>
    <col min="3075" max="3075" width="12" style="19" customWidth="1"/>
    <col min="3076" max="3328" width="9" style="19" customWidth="1"/>
    <col min="3329" max="3329" width="19" style="19" customWidth="1"/>
    <col min="3330" max="3330" width="44" style="19" customWidth="1"/>
    <col min="3331" max="3331" width="12" style="19" customWidth="1"/>
    <col min="3332" max="3584" width="9" style="19" customWidth="1"/>
    <col min="3585" max="3585" width="19" style="19" customWidth="1"/>
    <col min="3586" max="3586" width="44" style="19" customWidth="1"/>
    <col min="3587" max="3587" width="12" style="19" customWidth="1"/>
    <col min="3588" max="3840" width="9" style="19" customWidth="1"/>
    <col min="3841" max="3841" width="19" style="19" customWidth="1"/>
    <col min="3842" max="3842" width="44" style="19" customWidth="1"/>
    <col min="3843" max="3843" width="12" style="19" customWidth="1"/>
    <col min="3844" max="4096" width="9" style="19" customWidth="1"/>
    <col min="4097" max="4097" width="19" style="19" customWidth="1"/>
    <col min="4098" max="4098" width="44" style="19" customWidth="1"/>
    <col min="4099" max="4099" width="12" style="19" customWidth="1"/>
    <col min="4100" max="4352" width="9" style="19" customWidth="1"/>
    <col min="4353" max="4353" width="19" style="19" customWidth="1"/>
    <col min="4354" max="4354" width="44" style="19" customWidth="1"/>
    <col min="4355" max="4355" width="12" style="19" customWidth="1"/>
    <col min="4356" max="4608" width="9" style="19" customWidth="1"/>
    <col min="4609" max="4609" width="19" style="19" customWidth="1"/>
    <col min="4610" max="4610" width="44" style="19" customWidth="1"/>
    <col min="4611" max="4611" width="12" style="19" customWidth="1"/>
    <col min="4612" max="4864" width="9" style="19" customWidth="1"/>
    <col min="4865" max="4865" width="19" style="19" customWidth="1"/>
    <col min="4866" max="4866" width="44" style="19" customWidth="1"/>
    <col min="4867" max="4867" width="12" style="19" customWidth="1"/>
    <col min="4868" max="5120" width="9" style="19" customWidth="1"/>
    <col min="5121" max="5121" width="19" style="19" customWidth="1"/>
    <col min="5122" max="5122" width="44" style="19" customWidth="1"/>
    <col min="5123" max="5123" width="12" style="19" customWidth="1"/>
    <col min="5124" max="5376" width="9" style="19" customWidth="1"/>
    <col min="5377" max="5377" width="19" style="19" customWidth="1"/>
    <col min="5378" max="5378" width="44" style="19" customWidth="1"/>
    <col min="5379" max="5379" width="12" style="19" customWidth="1"/>
    <col min="5380" max="5632" width="9" style="19" customWidth="1"/>
    <col min="5633" max="5633" width="19" style="19" customWidth="1"/>
    <col min="5634" max="5634" width="44" style="19" customWidth="1"/>
    <col min="5635" max="5635" width="12" style="19" customWidth="1"/>
    <col min="5636" max="5888" width="9" style="19" customWidth="1"/>
    <col min="5889" max="5889" width="19" style="19" customWidth="1"/>
    <col min="5890" max="5890" width="44" style="19" customWidth="1"/>
    <col min="5891" max="5891" width="12" style="19" customWidth="1"/>
    <col min="5892" max="6144" width="9" style="19" customWidth="1"/>
    <col min="6145" max="6145" width="19" style="19" customWidth="1"/>
    <col min="6146" max="6146" width="44" style="19" customWidth="1"/>
    <col min="6147" max="6147" width="12" style="19" customWidth="1"/>
    <col min="6148" max="6400" width="9" style="19" customWidth="1"/>
    <col min="6401" max="6401" width="19" style="19" customWidth="1"/>
    <col min="6402" max="6402" width="44" style="19" customWidth="1"/>
    <col min="6403" max="6403" width="12" style="19" customWidth="1"/>
    <col min="6404" max="6656" width="9" style="19" customWidth="1"/>
    <col min="6657" max="6657" width="19" style="19" customWidth="1"/>
    <col min="6658" max="6658" width="44" style="19" customWidth="1"/>
    <col min="6659" max="6659" width="12" style="19" customWidth="1"/>
    <col min="6660" max="6912" width="9" style="19" customWidth="1"/>
    <col min="6913" max="6913" width="19" style="19" customWidth="1"/>
    <col min="6914" max="6914" width="44" style="19" customWidth="1"/>
    <col min="6915" max="6915" width="12" style="19" customWidth="1"/>
    <col min="6916" max="7168" width="9" style="19" customWidth="1"/>
    <col min="7169" max="7169" width="19" style="19" customWidth="1"/>
    <col min="7170" max="7170" width="44" style="19" customWidth="1"/>
    <col min="7171" max="7171" width="12" style="19" customWidth="1"/>
    <col min="7172" max="7424" width="9" style="19" customWidth="1"/>
    <col min="7425" max="7425" width="19" style="19" customWidth="1"/>
    <col min="7426" max="7426" width="44" style="19" customWidth="1"/>
    <col min="7427" max="7427" width="12" style="19" customWidth="1"/>
    <col min="7428" max="7680" width="9" style="19" customWidth="1"/>
    <col min="7681" max="7681" width="19" style="19" customWidth="1"/>
    <col min="7682" max="7682" width="44" style="19" customWidth="1"/>
    <col min="7683" max="7683" width="12" style="19" customWidth="1"/>
    <col min="7684" max="7936" width="9" style="19" customWidth="1"/>
    <col min="7937" max="7937" width="19" style="19" customWidth="1"/>
    <col min="7938" max="7938" width="44" style="19" customWidth="1"/>
    <col min="7939" max="7939" width="12" style="19" customWidth="1"/>
    <col min="7940" max="8192" width="9" style="19" customWidth="1"/>
    <col min="8193" max="8193" width="19" style="19" customWidth="1"/>
    <col min="8194" max="8194" width="44" style="19" customWidth="1"/>
    <col min="8195" max="8195" width="12" style="19" customWidth="1"/>
    <col min="8196" max="8448" width="9" style="19" customWidth="1"/>
    <col min="8449" max="8449" width="19" style="19" customWidth="1"/>
    <col min="8450" max="8450" width="44" style="19" customWidth="1"/>
    <col min="8451" max="8451" width="12" style="19" customWidth="1"/>
    <col min="8452" max="8704" width="9" style="19" customWidth="1"/>
    <col min="8705" max="8705" width="19" style="19" customWidth="1"/>
    <col min="8706" max="8706" width="44" style="19" customWidth="1"/>
    <col min="8707" max="8707" width="12" style="19" customWidth="1"/>
    <col min="8708" max="8960" width="9" style="19" customWidth="1"/>
    <col min="8961" max="8961" width="19" style="19" customWidth="1"/>
    <col min="8962" max="8962" width="44" style="19" customWidth="1"/>
    <col min="8963" max="8963" width="12" style="19" customWidth="1"/>
    <col min="8964" max="9216" width="9" style="19" customWidth="1"/>
    <col min="9217" max="9217" width="19" style="19" customWidth="1"/>
    <col min="9218" max="9218" width="44" style="19" customWidth="1"/>
    <col min="9219" max="9219" width="12" style="19" customWidth="1"/>
    <col min="9220" max="9472" width="9" style="19" customWidth="1"/>
    <col min="9473" max="9473" width="19" style="19" customWidth="1"/>
    <col min="9474" max="9474" width="44" style="19" customWidth="1"/>
    <col min="9475" max="9475" width="12" style="19" customWidth="1"/>
    <col min="9476" max="9728" width="9" style="19" customWidth="1"/>
    <col min="9729" max="9729" width="19" style="19" customWidth="1"/>
    <col min="9730" max="9730" width="44" style="19" customWidth="1"/>
    <col min="9731" max="9731" width="12" style="19" customWidth="1"/>
    <col min="9732" max="9984" width="9" style="19" customWidth="1"/>
    <col min="9985" max="9985" width="19" style="19" customWidth="1"/>
    <col min="9986" max="9986" width="44" style="19" customWidth="1"/>
    <col min="9987" max="9987" width="12" style="19" customWidth="1"/>
    <col min="9988" max="10240" width="9" style="19" customWidth="1"/>
    <col min="10241" max="10241" width="19" style="19" customWidth="1"/>
    <col min="10242" max="10242" width="44" style="19" customWidth="1"/>
    <col min="10243" max="10243" width="12" style="19" customWidth="1"/>
    <col min="10244" max="10496" width="9" style="19" customWidth="1"/>
    <col min="10497" max="10497" width="19" style="19" customWidth="1"/>
    <col min="10498" max="10498" width="44" style="19" customWidth="1"/>
    <col min="10499" max="10499" width="12" style="19" customWidth="1"/>
    <col min="10500" max="10752" width="9" style="19" customWidth="1"/>
    <col min="10753" max="10753" width="19" style="19" customWidth="1"/>
    <col min="10754" max="10754" width="44" style="19" customWidth="1"/>
    <col min="10755" max="10755" width="12" style="19" customWidth="1"/>
    <col min="10756" max="11008" width="9" style="19" customWidth="1"/>
    <col min="11009" max="11009" width="19" style="19" customWidth="1"/>
    <col min="11010" max="11010" width="44" style="19" customWidth="1"/>
    <col min="11011" max="11011" width="12" style="19" customWidth="1"/>
    <col min="11012" max="11264" width="9" style="19" customWidth="1"/>
    <col min="11265" max="11265" width="19" style="19" customWidth="1"/>
    <col min="11266" max="11266" width="44" style="19" customWidth="1"/>
    <col min="11267" max="11267" width="12" style="19" customWidth="1"/>
    <col min="11268" max="11520" width="9" style="19" customWidth="1"/>
    <col min="11521" max="11521" width="19" style="19" customWidth="1"/>
    <col min="11522" max="11522" width="44" style="19" customWidth="1"/>
    <col min="11523" max="11523" width="12" style="19" customWidth="1"/>
    <col min="11524" max="11776" width="9" style="19" customWidth="1"/>
    <col min="11777" max="11777" width="19" style="19" customWidth="1"/>
    <col min="11778" max="11778" width="44" style="19" customWidth="1"/>
    <col min="11779" max="11779" width="12" style="19" customWidth="1"/>
    <col min="11780" max="12032" width="9" style="19" customWidth="1"/>
    <col min="12033" max="12033" width="19" style="19" customWidth="1"/>
    <col min="12034" max="12034" width="44" style="19" customWidth="1"/>
    <col min="12035" max="12035" width="12" style="19" customWidth="1"/>
    <col min="12036" max="12288" width="9" style="19" customWidth="1"/>
    <col min="12289" max="12289" width="19" style="19" customWidth="1"/>
    <col min="12290" max="12290" width="44" style="19" customWidth="1"/>
    <col min="12291" max="12291" width="12" style="19" customWidth="1"/>
    <col min="12292" max="12544" width="9" style="19" customWidth="1"/>
    <col min="12545" max="12545" width="19" style="19" customWidth="1"/>
    <col min="12546" max="12546" width="44" style="19" customWidth="1"/>
    <col min="12547" max="12547" width="12" style="19" customWidth="1"/>
    <col min="12548" max="12800" width="9" style="19" customWidth="1"/>
    <col min="12801" max="12801" width="19" style="19" customWidth="1"/>
    <col min="12802" max="12802" width="44" style="19" customWidth="1"/>
    <col min="12803" max="12803" width="12" style="19" customWidth="1"/>
    <col min="12804" max="13056" width="9" style="19" customWidth="1"/>
    <col min="13057" max="13057" width="19" style="19" customWidth="1"/>
    <col min="13058" max="13058" width="44" style="19" customWidth="1"/>
    <col min="13059" max="13059" width="12" style="19" customWidth="1"/>
    <col min="13060" max="13312" width="9" style="19" customWidth="1"/>
    <col min="13313" max="13313" width="19" style="19" customWidth="1"/>
    <col min="13314" max="13314" width="44" style="19" customWidth="1"/>
    <col min="13315" max="13315" width="12" style="19" customWidth="1"/>
    <col min="13316" max="13568" width="9" style="19" customWidth="1"/>
    <col min="13569" max="13569" width="19" style="19" customWidth="1"/>
    <col min="13570" max="13570" width="44" style="19" customWidth="1"/>
    <col min="13571" max="13571" width="12" style="19" customWidth="1"/>
    <col min="13572" max="13824" width="9" style="19" customWidth="1"/>
    <col min="13825" max="13825" width="19" style="19" customWidth="1"/>
    <col min="13826" max="13826" width="44" style="19" customWidth="1"/>
    <col min="13827" max="13827" width="12" style="19" customWidth="1"/>
    <col min="13828" max="14080" width="9" style="19" customWidth="1"/>
    <col min="14081" max="14081" width="19" style="19" customWidth="1"/>
    <col min="14082" max="14082" width="44" style="19" customWidth="1"/>
    <col min="14083" max="14083" width="12" style="19" customWidth="1"/>
    <col min="14084" max="14336" width="9" style="19" customWidth="1"/>
    <col min="14337" max="14337" width="19" style="19" customWidth="1"/>
    <col min="14338" max="14338" width="44" style="19" customWidth="1"/>
    <col min="14339" max="14339" width="12" style="19" customWidth="1"/>
    <col min="14340" max="14592" width="9" style="19" customWidth="1"/>
    <col min="14593" max="14593" width="19" style="19" customWidth="1"/>
    <col min="14594" max="14594" width="44" style="19" customWidth="1"/>
    <col min="14595" max="14595" width="12" style="19" customWidth="1"/>
    <col min="14596" max="14848" width="9" style="19" customWidth="1"/>
    <col min="14849" max="14849" width="19" style="19" customWidth="1"/>
    <col min="14850" max="14850" width="44" style="19" customWidth="1"/>
    <col min="14851" max="14851" width="12" style="19" customWidth="1"/>
    <col min="14852" max="15104" width="9" style="19" customWidth="1"/>
    <col min="15105" max="15105" width="19" style="19" customWidth="1"/>
    <col min="15106" max="15106" width="44" style="19" customWidth="1"/>
    <col min="15107" max="15107" width="12" style="19" customWidth="1"/>
    <col min="15108" max="15360" width="9" style="19" customWidth="1"/>
    <col min="15361" max="15361" width="19" style="19" customWidth="1"/>
    <col min="15362" max="15362" width="44" style="19" customWidth="1"/>
    <col min="15363" max="15363" width="12" style="19" customWidth="1"/>
    <col min="15364" max="15616" width="9" style="19" customWidth="1"/>
    <col min="15617" max="15617" width="19" style="19" customWidth="1"/>
    <col min="15618" max="15618" width="44" style="19" customWidth="1"/>
    <col min="15619" max="15619" width="12" style="19" customWidth="1"/>
    <col min="15620" max="15872" width="9" style="19" customWidth="1"/>
    <col min="15873" max="15873" width="19" style="19" customWidth="1"/>
    <col min="15874" max="15874" width="44" style="19" customWidth="1"/>
    <col min="15875" max="15875" width="12" style="19" customWidth="1"/>
    <col min="15876" max="16128" width="9" style="19" customWidth="1"/>
    <col min="16129" max="16129" width="19" style="19" customWidth="1"/>
    <col min="16130" max="16130" width="44" style="19" customWidth="1"/>
    <col min="16131" max="16131" width="12" style="19" customWidth="1"/>
    <col min="16132" max="16384" width="9" style="19" customWidth="1"/>
  </cols>
  <sheetData>
    <row r="1" spans="1:3" ht="16.5">
      <c r="A1" s="22" t="s">
        <v>89</v>
      </c>
    </row>
    <row r="3" spans="1:3" ht="16.5">
      <c r="A3" s="2" t="s">
        <v>26</v>
      </c>
    </row>
    <row r="4" spans="1:3" ht="18" customHeight="1">
      <c r="A4" s="23" t="s">
        <v>27</v>
      </c>
      <c r="B4" s="23"/>
      <c r="C4" s="23"/>
    </row>
    <row r="5" spans="1:3" s="20" customFormat="1" ht="27.75" customHeight="1">
      <c r="A5" s="24" t="s">
        <v>29</v>
      </c>
      <c r="B5" s="29" t="s">
        <v>31</v>
      </c>
      <c r="C5" s="33"/>
    </row>
    <row r="6" spans="1:3">
      <c r="A6" s="25"/>
      <c r="B6" s="30"/>
      <c r="C6" s="34"/>
    </row>
    <row r="7" spans="1:3">
      <c r="A7" s="26"/>
      <c r="B7" s="31"/>
      <c r="C7" s="35"/>
    </row>
    <row r="8" spans="1:3">
      <c r="A8" s="26"/>
      <c r="B8" s="31"/>
      <c r="C8" s="35"/>
    </row>
    <row r="9" spans="1:3">
      <c r="A9" s="26"/>
      <c r="B9" s="31"/>
      <c r="C9" s="35"/>
    </row>
    <row r="10" spans="1:3">
      <c r="A10" s="26"/>
      <c r="B10" s="31"/>
      <c r="C10" s="35"/>
    </row>
    <row r="11" spans="1:3">
      <c r="A11" s="26"/>
      <c r="B11" s="31"/>
      <c r="C11" s="35"/>
    </row>
    <row r="12" spans="1:3">
      <c r="A12" s="26"/>
      <c r="B12" s="31"/>
      <c r="C12" s="35"/>
    </row>
    <row r="13" spans="1:3">
      <c r="A13" s="26"/>
      <c r="B13" s="31"/>
      <c r="C13" s="35"/>
    </row>
    <row r="14" spans="1:3">
      <c r="A14" s="26"/>
      <c r="B14" s="31"/>
      <c r="C14" s="35"/>
    </row>
    <row r="15" spans="1:3">
      <c r="A15" s="26"/>
      <c r="B15" s="31"/>
      <c r="C15" s="35"/>
    </row>
    <row r="16" spans="1:3">
      <c r="A16" s="26"/>
      <c r="B16" s="31"/>
      <c r="C16" s="35"/>
    </row>
    <row r="17" spans="1:3">
      <c r="A17" s="26"/>
      <c r="B17" s="31"/>
      <c r="C17" s="35"/>
    </row>
    <row r="18" spans="1:3">
      <c r="A18" s="26"/>
      <c r="B18" s="31"/>
      <c r="C18" s="35"/>
    </row>
    <row r="19" spans="1:3">
      <c r="A19" s="26"/>
      <c r="B19" s="31"/>
      <c r="C19" s="35"/>
    </row>
    <row r="20" spans="1:3">
      <c r="A20" s="26"/>
      <c r="B20" s="31"/>
      <c r="C20" s="35"/>
    </row>
    <row r="21" spans="1:3">
      <c r="A21" s="26"/>
      <c r="B21" s="31"/>
      <c r="C21" s="35"/>
    </row>
    <row r="22" spans="1:3">
      <c r="A22" s="26"/>
      <c r="B22" s="31"/>
      <c r="C22" s="35"/>
    </row>
    <row r="23" spans="1:3">
      <c r="A23" s="26"/>
      <c r="B23" s="31"/>
      <c r="C23" s="35"/>
    </row>
    <row r="24" spans="1:3">
      <c r="A24" s="27"/>
      <c r="B24" s="31"/>
      <c r="C24" s="35"/>
    </row>
    <row r="25" spans="1:3">
      <c r="A25" s="26"/>
      <c r="B25" s="31"/>
      <c r="C25" s="35"/>
    </row>
    <row r="26" spans="1:3">
      <c r="A26" s="26"/>
      <c r="B26" s="31"/>
      <c r="C26" s="35"/>
    </row>
    <row r="27" spans="1:3">
      <c r="A27" s="26"/>
      <c r="B27" s="31"/>
      <c r="C27" s="35"/>
    </row>
    <row r="28" spans="1:3">
      <c r="A28" s="26"/>
      <c r="B28" s="31"/>
      <c r="C28" s="35"/>
    </row>
    <row r="29" spans="1:3">
      <c r="A29" s="26"/>
      <c r="B29" s="31"/>
      <c r="C29" s="35"/>
    </row>
    <row r="30" spans="1:3">
      <c r="A30" s="26"/>
      <c r="B30" s="31"/>
      <c r="C30" s="35"/>
    </row>
    <row r="31" spans="1:3">
      <c r="A31" s="26"/>
      <c r="B31" s="31"/>
      <c r="C31" s="35"/>
    </row>
    <row r="32" spans="1:3">
      <c r="A32" s="26"/>
      <c r="B32" s="31"/>
      <c r="C32" s="35"/>
    </row>
    <row r="33" spans="1:3">
      <c r="A33" s="26"/>
      <c r="B33" s="31"/>
      <c r="C33" s="35"/>
    </row>
    <row r="34" spans="1:3">
      <c r="A34" s="26"/>
      <c r="B34" s="31"/>
      <c r="C34" s="35"/>
    </row>
    <row r="35" spans="1:3">
      <c r="A35" s="26"/>
      <c r="B35" s="31"/>
      <c r="C35" s="35"/>
    </row>
    <row r="36" spans="1:3">
      <c r="A36" s="26"/>
      <c r="B36" s="31"/>
      <c r="C36" s="35"/>
    </row>
    <row r="37" spans="1:3">
      <c r="A37" s="26"/>
      <c r="B37" s="31"/>
      <c r="C37" s="35"/>
    </row>
    <row r="38" spans="1:3">
      <c r="A38" s="26"/>
      <c r="B38" s="31"/>
      <c r="C38" s="35"/>
    </row>
    <row r="39" spans="1:3">
      <c r="A39" s="26"/>
      <c r="B39" s="31"/>
      <c r="C39" s="35"/>
    </row>
    <row r="40" spans="1:3">
      <c r="A40" s="26"/>
      <c r="B40" s="31"/>
      <c r="C40" s="35"/>
    </row>
    <row r="41" spans="1:3">
      <c r="A41" s="26"/>
      <c r="B41" s="31"/>
      <c r="C41" s="35"/>
    </row>
    <row r="42" spans="1:3" ht="13.75">
      <c r="A42" s="28"/>
      <c r="B42" s="32"/>
      <c r="C42" s="36"/>
    </row>
    <row r="43" spans="1:3" s="21" customFormat="1" ht="11">
      <c r="A43" s="21" t="s">
        <v>36</v>
      </c>
    </row>
    <row r="44" spans="1:3">
      <c r="A44" s="19" t="s">
        <v>38</v>
      </c>
    </row>
  </sheetData>
  <mergeCells count="3">
    <mergeCell ref="A4:C4"/>
    <mergeCell ref="B5:C5"/>
    <mergeCell ref="B6:C42"/>
  </mergeCells>
  <phoneticPr fontId="6"/>
  <printOptions horizontalCentered="1"/>
  <pageMargins left="0.39370078740157483" right="0.39370078740157483" top="0.78740157480314965" bottom="0.78740157480314965"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3"/>
  <sheetViews>
    <sheetView showGridLines="0" view="pageBreakPreview" zoomScale="80" zoomScaleSheetLayoutView="80" workbookViewId="0">
      <selection activeCell="D14" sqref="D14:F14"/>
    </sheetView>
  </sheetViews>
  <sheetFormatPr defaultRowHeight="13"/>
  <cols>
    <col min="1" max="9" width="10.625" style="19" customWidth="1"/>
    <col min="10" max="256" width="9" style="19" customWidth="1"/>
    <col min="257" max="265" width="9.625" style="19" customWidth="1"/>
    <col min="266" max="512" width="9" style="19" customWidth="1"/>
    <col min="513" max="521" width="9.625" style="19" customWidth="1"/>
    <col min="522" max="768" width="9" style="19" customWidth="1"/>
    <col min="769" max="777" width="9.625" style="19" customWidth="1"/>
    <col min="778" max="1024" width="9" style="19" customWidth="1"/>
    <col min="1025" max="1033" width="9.625" style="19" customWidth="1"/>
    <col min="1034" max="1280" width="9" style="19" customWidth="1"/>
    <col min="1281" max="1289" width="9.625" style="19" customWidth="1"/>
    <col min="1290" max="1536" width="9" style="19" customWidth="1"/>
    <col min="1537" max="1545" width="9.625" style="19" customWidth="1"/>
    <col min="1546" max="1792" width="9" style="19" customWidth="1"/>
    <col min="1793" max="1801" width="9.625" style="19" customWidth="1"/>
    <col min="1802" max="2048" width="9" style="19" customWidth="1"/>
    <col min="2049" max="2057" width="9.625" style="19" customWidth="1"/>
    <col min="2058" max="2304" width="9" style="19" customWidth="1"/>
    <col min="2305" max="2313" width="9.625" style="19" customWidth="1"/>
    <col min="2314" max="2560" width="9" style="19" customWidth="1"/>
    <col min="2561" max="2569" width="9.625" style="19" customWidth="1"/>
    <col min="2570" max="2816" width="9" style="19" customWidth="1"/>
    <col min="2817" max="2825" width="9.625" style="19" customWidth="1"/>
    <col min="2826" max="3072" width="9" style="19" customWidth="1"/>
    <col min="3073" max="3081" width="9.625" style="19" customWidth="1"/>
    <col min="3082" max="3328" width="9" style="19" customWidth="1"/>
    <col min="3329" max="3337" width="9.625" style="19" customWidth="1"/>
    <col min="3338" max="3584" width="9" style="19" customWidth="1"/>
    <col min="3585" max="3593" width="9.625" style="19" customWidth="1"/>
    <col min="3594" max="3840" width="9" style="19" customWidth="1"/>
    <col min="3841" max="3849" width="9.625" style="19" customWidth="1"/>
    <col min="3850" max="4096" width="9" style="19" customWidth="1"/>
    <col min="4097" max="4105" width="9.625" style="19" customWidth="1"/>
    <col min="4106" max="4352" width="9" style="19" customWidth="1"/>
    <col min="4353" max="4361" width="9.625" style="19" customWidth="1"/>
    <col min="4362" max="4608" width="9" style="19" customWidth="1"/>
    <col min="4609" max="4617" width="9.625" style="19" customWidth="1"/>
    <col min="4618" max="4864" width="9" style="19" customWidth="1"/>
    <col min="4865" max="4873" width="9.625" style="19" customWidth="1"/>
    <col min="4874" max="5120" width="9" style="19" customWidth="1"/>
    <col min="5121" max="5129" width="9.625" style="19" customWidth="1"/>
    <col min="5130" max="5376" width="9" style="19" customWidth="1"/>
    <col min="5377" max="5385" width="9.625" style="19" customWidth="1"/>
    <col min="5386" max="5632" width="9" style="19" customWidth="1"/>
    <col min="5633" max="5641" width="9.625" style="19" customWidth="1"/>
    <col min="5642" max="5888" width="9" style="19" customWidth="1"/>
    <col min="5889" max="5897" width="9.625" style="19" customWidth="1"/>
    <col min="5898" max="6144" width="9" style="19" customWidth="1"/>
    <col min="6145" max="6153" width="9.625" style="19" customWidth="1"/>
    <col min="6154" max="6400" width="9" style="19" customWidth="1"/>
    <col min="6401" max="6409" width="9.625" style="19" customWidth="1"/>
    <col min="6410" max="6656" width="9" style="19" customWidth="1"/>
    <col min="6657" max="6665" width="9.625" style="19" customWidth="1"/>
    <col min="6666" max="6912" width="9" style="19" customWidth="1"/>
    <col min="6913" max="6921" width="9.625" style="19" customWidth="1"/>
    <col min="6922" max="7168" width="9" style="19" customWidth="1"/>
    <col min="7169" max="7177" width="9.625" style="19" customWidth="1"/>
    <col min="7178" max="7424" width="9" style="19" customWidth="1"/>
    <col min="7425" max="7433" width="9.625" style="19" customWidth="1"/>
    <col min="7434" max="7680" width="9" style="19" customWidth="1"/>
    <col min="7681" max="7689" width="9.625" style="19" customWidth="1"/>
    <col min="7690" max="7936" width="9" style="19" customWidth="1"/>
    <col min="7937" max="7945" width="9.625" style="19" customWidth="1"/>
    <col min="7946" max="8192" width="9" style="19" customWidth="1"/>
    <col min="8193" max="8201" width="9.625" style="19" customWidth="1"/>
    <col min="8202" max="8448" width="9" style="19" customWidth="1"/>
    <col min="8449" max="8457" width="9.625" style="19" customWidth="1"/>
    <col min="8458" max="8704" width="9" style="19" customWidth="1"/>
    <col min="8705" max="8713" width="9.625" style="19" customWidth="1"/>
    <col min="8714" max="8960" width="9" style="19" customWidth="1"/>
    <col min="8961" max="8969" width="9.625" style="19" customWidth="1"/>
    <col min="8970" max="9216" width="9" style="19" customWidth="1"/>
    <col min="9217" max="9225" width="9.625" style="19" customWidth="1"/>
    <col min="9226" max="9472" width="9" style="19" customWidth="1"/>
    <col min="9473" max="9481" width="9.625" style="19" customWidth="1"/>
    <col min="9482" max="9728" width="9" style="19" customWidth="1"/>
    <col min="9729" max="9737" width="9.625" style="19" customWidth="1"/>
    <col min="9738" max="9984" width="9" style="19" customWidth="1"/>
    <col min="9985" max="9993" width="9.625" style="19" customWidth="1"/>
    <col min="9994" max="10240" width="9" style="19" customWidth="1"/>
    <col min="10241" max="10249" width="9.625" style="19" customWidth="1"/>
    <col min="10250" max="10496" width="9" style="19" customWidth="1"/>
    <col min="10497" max="10505" width="9.625" style="19" customWidth="1"/>
    <col min="10506" max="10752" width="9" style="19" customWidth="1"/>
    <col min="10753" max="10761" width="9.625" style="19" customWidth="1"/>
    <col min="10762" max="11008" width="9" style="19" customWidth="1"/>
    <col min="11009" max="11017" width="9.625" style="19" customWidth="1"/>
    <col min="11018" max="11264" width="9" style="19" customWidth="1"/>
    <col min="11265" max="11273" width="9.625" style="19" customWidth="1"/>
    <col min="11274" max="11520" width="9" style="19" customWidth="1"/>
    <col min="11521" max="11529" width="9.625" style="19" customWidth="1"/>
    <col min="11530" max="11776" width="9" style="19" customWidth="1"/>
    <col min="11777" max="11785" width="9.625" style="19" customWidth="1"/>
    <col min="11786" max="12032" width="9" style="19" customWidth="1"/>
    <col min="12033" max="12041" width="9.625" style="19" customWidth="1"/>
    <col min="12042" max="12288" width="9" style="19" customWidth="1"/>
    <col min="12289" max="12297" width="9.625" style="19" customWidth="1"/>
    <col min="12298" max="12544" width="9" style="19" customWidth="1"/>
    <col min="12545" max="12553" width="9.625" style="19" customWidth="1"/>
    <col min="12554" max="12800" width="9" style="19" customWidth="1"/>
    <col min="12801" max="12809" width="9.625" style="19" customWidth="1"/>
    <col min="12810" max="13056" width="9" style="19" customWidth="1"/>
    <col min="13057" max="13065" width="9.625" style="19" customWidth="1"/>
    <col min="13066" max="13312" width="9" style="19" customWidth="1"/>
    <col min="13313" max="13321" width="9.625" style="19" customWidth="1"/>
    <col min="13322" max="13568" width="9" style="19" customWidth="1"/>
    <col min="13569" max="13577" width="9.625" style="19" customWidth="1"/>
    <col min="13578" max="13824" width="9" style="19" customWidth="1"/>
    <col min="13825" max="13833" width="9.625" style="19" customWidth="1"/>
    <col min="13834" max="14080" width="9" style="19" customWidth="1"/>
    <col min="14081" max="14089" width="9.625" style="19" customWidth="1"/>
    <col min="14090" max="14336" width="9" style="19" customWidth="1"/>
    <col min="14337" max="14345" width="9.625" style="19" customWidth="1"/>
    <col min="14346" max="14592" width="9" style="19" customWidth="1"/>
    <col min="14593" max="14601" width="9.625" style="19" customWidth="1"/>
    <col min="14602" max="14848" width="9" style="19" customWidth="1"/>
    <col min="14849" max="14857" width="9.625" style="19" customWidth="1"/>
    <col min="14858" max="15104" width="9" style="19" customWidth="1"/>
    <col min="15105" max="15113" width="9.625" style="19" customWidth="1"/>
    <col min="15114" max="15360" width="9" style="19" customWidth="1"/>
    <col min="15361" max="15369" width="9.625" style="19" customWidth="1"/>
    <col min="15370" max="15616" width="9" style="19" customWidth="1"/>
    <col min="15617" max="15625" width="9.625" style="19" customWidth="1"/>
    <col min="15626" max="15872" width="9" style="19" customWidth="1"/>
    <col min="15873" max="15881" width="9.625" style="19" customWidth="1"/>
    <col min="15882" max="16128" width="9" style="19" customWidth="1"/>
    <col min="16129" max="16137" width="9.625" style="19" customWidth="1"/>
    <col min="16138" max="16384" width="9" style="19" customWidth="1"/>
  </cols>
  <sheetData>
    <row r="1" spans="1:9" s="37" customFormat="1" ht="20.100000000000001" customHeight="1">
      <c r="A1" s="38" t="s">
        <v>90</v>
      </c>
    </row>
    <row r="2" spans="1:9" s="37" customFormat="1" ht="20.100000000000001" customHeight="1">
      <c r="A2" s="38"/>
      <c r="C2" s="64" t="s">
        <v>39</v>
      </c>
      <c r="D2" s="64"/>
      <c r="E2" s="64"/>
      <c r="F2" s="64"/>
      <c r="G2" s="64"/>
    </row>
    <row r="3" spans="1:9" s="37" customFormat="1" ht="20.100000000000001" customHeight="1"/>
    <row r="4" spans="1:9" s="37" customFormat="1" ht="20.100000000000001" customHeight="1">
      <c r="A4" s="39" t="s">
        <v>14</v>
      </c>
      <c r="B4" s="52"/>
      <c r="C4" s="43"/>
      <c r="D4" s="56"/>
      <c r="E4" s="56"/>
      <c r="F4" s="56"/>
      <c r="G4" s="56"/>
      <c r="H4" s="56"/>
      <c r="I4" s="66"/>
    </row>
    <row r="5" spans="1:9" s="37" customFormat="1" ht="20.100000000000001" customHeight="1">
      <c r="A5" s="40" t="s">
        <v>11</v>
      </c>
      <c r="B5" s="53"/>
      <c r="C5" s="53"/>
      <c r="D5" s="53"/>
      <c r="E5" s="53"/>
      <c r="F5" s="72" t="s">
        <v>6</v>
      </c>
      <c r="G5" s="48" t="s">
        <v>33</v>
      </c>
      <c r="H5" s="60"/>
      <c r="I5" s="71"/>
    </row>
    <row r="6" spans="1:9" s="37" customFormat="1" ht="20.100000000000001" customHeight="1">
      <c r="A6" s="41" t="s">
        <v>4</v>
      </c>
      <c r="B6" s="54"/>
      <c r="C6" s="54"/>
      <c r="D6" s="54"/>
      <c r="E6" s="54"/>
      <c r="F6" s="72"/>
      <c r="G6" s="48"/>
      <c r="H6" s="60"/>
      <c r="I6" s="71"/>
    </row>
    <row r="7" spans="1:9" s="37" customFormat="1" ht="20.100000000000001" customHeight="1">
      <c r="A7" s="40"/>
      <c r="B7" s="54"/>
      <c r="C7" s="54"/>
      <c r="D7" s="54"/>
      <c r="E7" s="54"/>
      <c r="F7" s="72"/>
      <c r="G7" s="48"/>
      <c r="H7" s="60"/>
      <c r="I7" s="71"/>
    </row>
    <row r="8" spans="1:9" s="37" customFormat="1" ht="20.100000000000001" customHeight="1">
      <c r="A8" s="41" t="s">
        <v>2</v>
      </c>
      <c r="B8" s="49" t="s">
        <v>108</v>
      </c>
      <c r="C8" s="61"/>
      <c r="D8" s="61"/>
      <c r="E8" s="61"/>
      <c r="F8" s="61"/>
      <c r="G8" s="61"/>
      <c r="H8" s="61"/>
      <c r="I8" s="73"/>
    </row>
    <row r="9" spans="1:9" s="37" customFormat="1" ht="20.100000000000001" customHeight="1">
      <c r="A9" s="40"/>
      <c r="B9" s="55"/>
      <c r="C9" s="65"/>
      <c r="D9" s="65"/>
      <c r="E9" s="65"/>
      <c r="F9" s="65"/>
      <c r="G9" s="65"/>
      <c r="H9" s="65"/>
      <c r="I9" s="74"/>
    </row>
    <row r="10" spans="1:9" s="37" customFormat="1" ht="20.100000000000001" customHeight="1">
      <c r="A10" s="42" t="s">
        <v>13</v>
      </c>
      <c r="B10" s="43"/>
      <c r="C10" s="56"/>
      <c r="D10" s="56"/>
      <c r="E10" s="56"/>
      <c r="F10" s="56"/>
      <c r="G10" s="56"/>
      <c r="H10" s="56"/>
      <c r="I10" s="66"/>
    </row>
    <row r="11" spans="1:9" s="37" customFormat="1" ht="20.100000000000001" customHeight="1">
      <c r="A11" s="43" t="s">
        <v>42</v>
      </c>
      <c r="B11" s="56"/>
      <c r="C11" s="56"/>
      <c r="D11" s="56"/>
      <c r="E11" s="56"/>
      <c r="F11" s="56"/>
      <c r="G11" s="56"/>
      <c r="H11" s="56"/>
      <c r="I11" s="66"/>
    </row>
    <row r="12" spans="1:9" s="37" customFormat="1" ht="20.100000000000001" customHeight="1">
      <c r="A12" s="43" t="s">
        <v>43</v>
      </c>
      <c r="B12" s="56"/>
      <c r="C12" s="66"/>
      <c r="D12" s="43" t="s">
        <v>45</v>
      </c>
      <c r="E12" s="56"/>
      <c r="F12" s="66"/>
      <c r="G12" s="56" t="s">
        <v>48</v>
      </c>
      <c r="H12" s="56"/>
      <c r="I12" s="66"/>
    </row>
    <row r="13" spans="1:9" s="37" customFormat="1" ht="20.100000000000001" customHeight="1">
      <c r="A13" s="44"/>
      <c r="B13" s="57"/>
      <c r="C13" s="67"/>
      <c r="D13" s="44"/>
      <c r="E13" s="57"/>
      <c r="F13" s="67"/>
      <c r="G13" s="57"/>
      <c r="H13" s="57"/>
      <c r="I13" s="67"/>
    </row>
    <row r="14" spans="1:9" s="37" customFormat="1" ht="20.100000000000001" customHeight="1">
      <c r="A14" s="45"/>
      <c r="B14" s="53"/>
      <c r="C14" s="68"/>
      <c r="D14" s="45"/>
      <c r="E14" s="53"/>
      <c r="F14" s="68"/>
      <c r="G14" s="53"/>
      <c r="H14" s="53"/>
      <c r="I14" s="68"/>
    </row>
    <row r="15" spans="1:9" s="37" customFormat="1" ht="20.100000000000001" customHeight="1">
      <c r="A15" s="45"/>
      <c r="B15" s="53"/>
      <c r="C15" s="68"/>
      <c r="D15" s="45"/>
      <c r="E15" s="53"/>
      <c r="F15" s="68"/>
      <c r="G15" s="53"/>
      <c r="H15" s="53"/>
      <c r="I15" s="68"/>
    </row>
    <row r="16" spans="1:9" s="37" customFormat="1" ht="20.100000000000001" customHeight="1">
      <c r="A16" s="45"/>
      <c r="B16" s="53"/>
      <c r="C16" s="68"/>
      <c r="D16" s="45"/>
      <c r="E16" s="53"/>
      <c r="F16" s="68"/>
      <c r="G16" s="53"/>
      <c r="H16" s="53"/>
      <c r="I16" s="68"/>
    </row>
    <row r="17" spans="1:9" s="37" customFormat="1" ht="20.100000000000001" customHeight="1">
      <c r="A17" s="45"/>
      <c r="B17" s="53"/>
      <c r="C17" s="68"/>
      <c r="D17" s="45"/>
      <c r="E17" s="53"/>
      <c r="F17" s="68"/>
      <c r="G17" s="53"/>
      <c r="H17" s="53"/>
      <c r="I17" s="68"/>
    </row>
    <row r="18" spans="1:9" s="37" customFormat="1" ht="20.100000000000001" customHeight="1">
      <c r="A18" s="45"/>
      <c r="B18" s="53"/>
      <c r="C18" s="68"/>
      <c r="D18" s="45"/>
      <c r="E18" s="53"/>
      <c r="F18" s="68"/>
      <c r="G18" s="53"/>
      <c r="H18" s="53"/>
      <c r="I18" s="68"/>
    </row>
    <row r="19" spans="1:9" s="37" customFormat="1" ht="20.100000000000001" customHeight="1">
      <c r="A19" s="45"/>
      <c r="B19" s="53"/>
      <c r="C19" s="68"/>
      <c r="D19" s="45"/>
      <c r="E19" s="53"/>
      <c r="F19" s="68"/>
      <c r="G19" s="53"/>
      <c r="H19" s="53"/>
      <c r="I19" s="68"/>
    </row>
    <row r="20" spans="1:9" s="37" customFormat="1" ht="20.100000000000001" customHeight="1">
      <c r="A20" s="45"/>
      <c r="B20" s="53"/>
      <c r="C20" s="68"/>
      <c r="D20" s="45"/>
      <c r="E20" s="53"/>
      <c r="F20" s="68"/>
      <c r="G20" s="53"/>
      <c r="H20" s="53"/>
      <c r="I20" s="68"/>
    </row>
    <row r="21" spans="1:9" s="37" customFormat="1" ht="20.100000000000001" customHeight="1">
      <c r="A21" s="45"/>
      <c r="B21" s="53"/>
      <c r="C21" s="68"/>
      <c r="D21" s="45"/>
      <c r="E21" s="53"/>
      <c r="F21" s="68"/>
      <c r="G21" s="53"/>
      <c r="H21" s="53"/>
      <c r="I21" s="68"/>
    </row>
    <row r="22" spans="1:9" s="37" customFormat="1" ht="20.100000000000001" customHeight="1">
      <c r="A22" s="45"/>
      <c r="B22" s="53"/>
      <c r="C22" s="68"/>
      <c r="D22" s="45"/>
      <c r="E22" s="53"/>
      <c r="F22" s="68"/>
      <c r="G22" s="53"/>
      <c r="H22" s="53"/>
      <c r="I22" s="68"/>
    </row>
    <row r="23" spans="1:9" s="37" customFormat="1" ht="20.100000000000001" customHeight="1">
      <c r="A23" s="45"/>
      <c r="B23" s="53"/>
      <c r="C23" s="68"/>
      <c r="D23" s="45"/>
      <c r="E23" s="53"/>
      <c r="F23" s="68"/>
      <c r="G23" s="53"/>
      <c r="H23" s="53"/>
      <c r="I23" s="68"/>
    </row>
    <row r="24" spans="1:9" s="37" customFormat="1" ht="20.100000000000001" customHeight="1">
      <c r="A24" s="45"/>
      <c r="B24" s="53"/>
      <c r="C24" s="68"/>
      <c r="D24" s="45"/>
      <c r="E24" s="53"/>
      <c r="F24" s="68"/>
      <c r="G24" s="53"/>
      <c r="H24" s="53"/>
      <c r="I24" s="68"/>
    </row>
    <row r="25" spans="1:9" s="37" customFormat="1" ht="20.100000000000001" customHeight="1">
      <c r="A25" s="45"/>
      <c r="B25" s="53"/>
      <c r="C25" s="68"/>
      <c r="D25" s="45"/>
      <c r="E25" s="53"/>
      <c r="F25" s="68"/>
      <c r="G25" s="53"/>
      <c r="H25" s="53"/>
      <c r="I25" s="68"/>
    </row>
    <row r="26" spans="1:9" s="37" customFormat="1" ht="20.100000000000001" customHeight="1">
      <c r="A26" s="46"/>
      <c r="B26" s="58"/>
      <c r="C26" s="69"/>
      <c r="D26" s="46"/>
      <c r="E26" s="58"/>
      <c r="F26" s="69"/>
      <c r="G26" s="46"/>
      <c r="H26" s="58"/>
      <c r="I26" s="69"/>
    </row>
    <row r="27" spans="1:9" s="37" customFormat="1" ht="20.100000000000001" customHeight="1">
      <c r="A27" s="43" t="s">
        <v>22</v>
      </c>
      <c r="B27" s="56"/>
      <c r="C27" s="56"/>
      <c r="D27" s="56"/>
      <c r="E27" s="56"/>
      <c r="F27" s="56"/>
      <c r="G27" s="56"/>
      <c r="H27" s="56"/>
      <c r="I27" s="66"/>
    </row>
    <row r="28" spans="1:9" s="37" customFormat="1" ht="20.100000000000001" customHeight="1">
      <c r="A28" s="43" t="s">
        <v>5</v>
      </c>
      <c r="B28" s="56"/>
      <c r="C28" s="56"/>
      <c r="D28" s="66"/>
      <c r="E28" s="43" t="s">
        <v>50</v>
      </c>
      <c r="F28" s="56"/>
      <c r="G28" s="56"/>
      <c r="H28" s="56"/>
      <c r="I28" s="66"/>
    </row>
    <row r="29" spans="1:9" s="37" customFormat="1" ht="20.100000000000001" customHeight="1">
      <c r="A29" s="47"/>
      <c r="B29" s="59"/>
      <c r="C29" s="59"/>
      <c r="D29" s="70"/>
      <c r="E29" s="47"/>
      <c r="F29" s="59"/>
      <c r="G29" s="59"/>
      <c r="H29" s="59"/>
      <c r="I29" s="70"/>
    </row>
    <row r="30" spans="1:9" s="37" customFormat="1" ht="20.100000000000001" customHeight="1">
      <c r="A30" s="48"/>
      <c r="B30" s="60"/>
      <c r="C30" s="60"/>
      <c r="D30" s="71"/>
      <c r="E30" s="48"/>
      <c r="F30" s="60"/>
      <c r="G30" s="60"/>
      <c r="H30" s="60"/>
      <c r="I30" s="71"/>
    </row>
    <row r="31" spans="1:9" s="37" customFormat="1" ht="20.100000000000001" customHeight="1">
      <c r="A31" s="48"/>
      <c r="B31" s="60"/>
      <c r="C31" s="60"/>
      <c r="D31" s="71"/>
      <c r="E31" s="48"/>
      <c r="F31" s="60"/>
      <c r="G31" s="60"/>
      <c r="H31" s="60"/>
      <c r="I31" s="71"/>
    </row>
    <row r="32" spans="1:9" s="37" customFormat="1" ht="20.100000000000001" customHeight="1">
      <c r="A32" s="48"/>
      <c r="B32" s="60"/>
      <c r="C32" s="60"/>
      <c r="D32" s="71"/>
      <c r="E32" s="48"/>
      <c r="F32" s="60"/>
      <c r="G32" s="60"/>
      <c r="H32" s="60"/>
      <c r="I32" s="71"/>
    </row>
    <row r="33" spans="1:9" s="37" customFormat="1" ht="20.100000000000001" customHeight="1">
      <c r="A33" s="48"/>
      <c r="B33" s="60"/>
      <c r="C33" s="60"/>
      <c r="D33" s="71"/>
      <c r="E33" s="48"/>
      <c r="F33" s="60"/>
      <c r="G33" s="60"/>
      <c r="H33" s="60"/>
      <c r="I33" s="71"/>
    </row>
    <row r="34" spans="1:9" s="37" customFormat="1" ht="20.100000000000001" customHeight="1">
      <c r="A34" s="48"/>
      <c r="B34" s="60"/>
      <c r="C34" s="60"/>
      <c r="D34" s="71"/>
      <c r="E34" s="48"/>
      <c r="F34" s="60"/>
      <c r="G34" s="60"/>
      <c r="H34" s="60"/>
      <c r="I34" s="71"/>
    </row>
    <row r="35" spans="1:9" s="37" customFormat="1" ht="20.100000000000001" customHeight="1">
      <c r="A35" s="46"/>
      <c r="B35" s="58"/>
      <c r="C35" s="58"/>
      <c r="D35" s="69"/>
      <c r="E35" s="46"/>
      <c r="F35" s="58"/>
      <c r="G35" s="58"/>
      <c r="H35" s="58"/>
      <c r="I35" s="69"/>
    </row>
    <row r="36" spans="1:9" s="37" customFormat="1" ht="20.100000000000001" customHeight="1">
      <c r="A36" s="49" t="s">
        <v>52</v>
      </c>
      <c r="B36" s="61"/>
      <c r="C36" s="61"/>
      <c r="D36" s="61"/>
      <c r="E36" s="61"/>
      <c r="F36" s="61"/>
      <c r="G36" s="61"/>
      <c r="H36" s="61"/>
      <c r="I36" s="73"/>
    </row>
    <row r="37" spans="1:9" s="37" customFormat="1" ht="20.100000000000001" customHeight="1">
      <c r="A37" s="50" t="s">
        <v>93</v>
      </c>
      <c r="B37" s="62"/>
      <c r="C37" s="62"/>
      <c r="D37" s="62"/>
      <c r="E37" s="62"/>
      <c r="F37" s="62"/>
      <c r="G37" s="62"/>
      <c r="H37" s="62"/>
      <c r="I37" s="75"/>
    </row>
    <row r="38" spans="1:9" s="37" customFormat="1" ht="20.100000000000001" customHeight="1">
      <c r="A38" s="50" t="s">
        <v>94</v>
      </c>
      <c r="B38" s="62"/>
      <c r="C38" s="62"/>
      <c r="D38" s="62"/>
      <c r="E38" s="62"/>
      <c r="F38" s="62"/>
      <c r="G38" s="62"/>
      <c r="H38" s="62"/>
      <c r="I38" s="75"/>
    </row>
    <row r="39" spans="1:9" s="37" customFormat="1" ht="20.100000000000001" customHeight="1">
      <c r="A39" s="50" t="s">
        <v>95</v>
      </c>
      <c r="B39" s="62"/>
      <c r="C39" s="62"/>
      <c r="D39" s="62"/>
      <c r="E39" s="62"/>
      <c r="F39" s="62"/>
      <c r="G39" s="62"/>
      <c r="H39" s="62"/>
      <c r="I39" s="75"/>
    </row>
    <row r="40" spans="1:9" s="37" customFormat="1" ht="20.100000000000001" customHeight="1">
      <c r="A40" s="50" t="s">
        <v>87</v>
      </c>
      <c r="B40" s="62"/>
      <c r="C40" s="62"/>
      <c r="D40" s="62"/>
      <c r="E40" s="62"/>
      <c r="F40" s="62"/>
      <c r="G40" s="62"/>
      <c r="H40" s="62"/>
      <c r="I40" s="75"/>
    </row>
    <row r="41" spans="1:9" s="37" customFormat="1" ht="20.100000000000001" customHeight="1">
      <c r="A41" s="50" t="s">
        <v>51</v>
      </c>
      <c r="B41" s="62"/>
      <c r="C41" s="62"/>
      <c r="D41" s="62"/>
      <c r="E41" s="62"/>
      <c r="F41" s="62"/>
      <c r="G41" s="62"/>
      <c r="H41" s="62"/>
      <c r="I41" s="75"/>
    </row>
    <row r="42" spans="1:9" s="37" customFormat="1" ht="20.100000000000001" customHeight="1">
      <c r="A42" s="50" t="s">
        <v>96</v>
      </c>
      <c r="B42" s="62"/>
      <c r="C42" s="62"/>
      <c r="D42" s="62"/>
      <c r="E42" s="62"/>
      <c r="F42" s="62"/>
      <c r="G42" s="62"/>
      <c r="H42" s="62"/>
      <c r="I42" s="75"/>
    </row>
    <row r="43" spans="1:9" ht="20.100000000000001" customHeight="1">
      <c r="A43" s="51"/>
      <c r="B43" s="63"/>
      <c r="C43" s="63"/>
      <c r="D43" s="63"/>
      <c r="E43" s="63"/>
      <c r="F43" s="63"/>
      <c r="G43" s="63"/>
      <c r="H43" s="63"/>
      <c r="I43" s="76"/>
    </row>
  </sheetData>
  <mergeCells count="57">
    <mergeCell ref="C2:G2"/>
    <mergeCell ref="A4:B4"/>
    <mergeCell ref="C4:I4"/>
    <mergeCell ref="B5:E5"/>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3:C23"/>
    <mergeCell ref="D23:F23"/>
    <mergeCell ref="G23:I23"/>
    <mergeCell ref="A24:C24"/>
    <mergeCell ref="D24:F24"/>
    <mergeCell ref="G24:I24"/>
    <mergeCell ref="A25:C25"/>
    <mergeCell ref="D25:F25"/>
    <mergeCell ref="G25:I25"/>
    <mergeCell ref="A26:C26"/>
    <mergeCell ref="D26:F26"/>
    <mergeCell ref="G26:I26"/>
    <mergeCell ref="A27:I27"/>
    <mergeCell ref="A28:D28"/>
    <mergeCell ref="E28:I28"/>
    <mergeCell ref="A36:I36"/>
    <mergeCell ref="F5:F7"/>
    <mergeCell ref="G5:I7"/>
    <mergeCell ref="A6:A7"/>
    <mergeCell ref="B6:E7"/>
    <mergeCell ref="A8:A9"/>
    <mergeCell ref="B8:I9"/>
    <mergeCell ref="A29:D35"/>
    <mergeCell ref="E29:I35"/>
  </mergeCells>
  <phoneticPr fontId="6"/>
  <printOptions horizontalCentered="1"/>
  <pageMargins left="0.39370078740157483" right="0.39370078740157483" top="0.39370078740157483" bottom="0.39370078740157483" header="0.51181102362204722" footer="0.51181102362204722"/>
  <pageSetup paperSize="9" scale="96"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K51"/>
  <sheetViews>
    <sheetView showGridLines="0" view="pageBreakPreview" zoomScale="80" zoomScaleSheetLayoutView="80" workbookViewId="0">
      <selection activeCell="L7" sqref="L7"/>
    </sheetView>
  </sheetViews>
  <sheetFormatPr defaultRowHeight="19.5" customHeight="1"/>
  <cols>
    <col min="1" max="1" width="10" style="77" customWidth="1"/>
    <col min="2" max="3" width="4.375" style="77" customWidth="1"/>
    <col min="4" max="9" width="10" style="77" customWidth="1"/>
    <col min="10" max="10" width="10.625" style="77" customWidth="1"/>
    <col min="11" max="11" width="5" style="77" customWidth="1"/>
    <col min="12" max="256" width="9" style="77" customWidth="1"/>
    <col min="257" max="257" width="10" style="77" customWidth="1"/>
    <col min="258" max="259" width="4.375" style="77" customWidth="1"/>
    <col min="260" max="265" width="10" style="77" customWidth="1"/>
    <col min="266" max="266" width="10.625" style="77" customWidth="1"/>
    <col min="267" max="267" width="5" style="77" customWidth="1"/>
    <col min="268" max="512" width="9" style="77" customWidth="1"/>
    <col min="513" max="513" width="10" style="77" customWidth="1"/>
    <col min="514" max="515" width="4.375" style="77" customWidth="1"/>
    <col min="516" max="521" width="10" style="77" customWidth="1"/>
    <col min="522" max="522" width="10.625" style="77" customWidth="1"/>
    <col min="523" max="523" width="5" style="77" customWidth="1"/>
    <col min="524" max="768" width="9" style="77" customWidth="1"/>
    <col min="769" max="769" width="10" style="77" customWidth="1"/>
    <col min="770" max="771" width="4.375" style="77" customWidth="1"/>
    <col min="772" max="777" width="10" style="77" customWidth="1"/>
    <col min="778" max="778" width="10.625" style="77" customWidth="1"/>
    <col min="779" max="779" width="5" style="77" customWidth="1"/>
    <col min="780" max="1024" width="9" style="77" customWidth="1"/>
    <col min="1025" max="1025" width="10" style="77" customWidth="1"/>
    <col min="1026" max="1027" width="4.375" style="77" customWidth="1"/>
    <col min="1028" max="1033" width="10" style="77" customWidth="1"/>
    <col min="1034" max="1034" width="10.625" style="77" customWidth="1"/>
    <col min="1035" max="1035" width="5" style="77" customWidth="1"/>
    <col min="1036" max="1280" width="9" style="77" customWidth="1"/>
    <col min="1281" max="1281" width="10" style="77" customWidth="1"/>
    <col min="1282" max="1283" width="4.375" style="77" customWidth="1"/>
    <col min="1284" max="1289" width="10" style="77" customWidth="1"/>
    <col min="1290" max="1290" width="10.625" style="77" customWidth="1"/>
    <col min="1291" max="1291" width="5" style="77" customWidth="1"/>
    <col min="1292" max="1536" width="9" style="77" customWidth="1"/>
    <col min="1537" max="1537" width="10" style="77" customWidth="1"/>
    <col min="1538" max="1539" width="4.375" style="77" customWidth="1"/>
    <col min="1540" max="1545" width="10" style="77" customWidth="1"/>
    <col min="1546" max="1546" width="10.625" style="77" customWidth="1"/>
    <col min="1547" max="1547" width="5" style="77" customWidth="1"/>
    <col min="1548" max="1792" width="9" style="77" customWidth="1"/>
    <col min="1793" max="1793" width="10" style="77" customWidth="1"/>
    <col min="1794" max="1795" width="4.375" style="77" customWidth="1"/>
    <col min="1796" max="1801" width="10" style="77" customWidth="1"/>
    <col min="1802" max="1802" width="10.625" style="77" customWidth="1"/>
    <col min="1803" max="1803" width="5" style="77" customWidth="1"/>
    <col min="1804" max="2048" width="9" style="77" customWidth="1"/>
    <col min="2049" max="2049" width="10" style="77" customWidth="1"/>
    <col min="2050" max="2051" width="4.375" style="77" customWidth="1"/>
    <col min="2052" max="2057" width="10" style="77" customWidth="1"/>
    <col min="2058" max="2058" width="10.625" style="77" customWidth="1"/>
    <col min="2059" max="2059" width="5" style="77" customWidth="1"/>
    <col min="2060" max="2304" width="9" style="77" customWidth="1"/>
    <col min="2305" max="2305" width="10" style="77" customWidth="1"/>
    <col min="2306" max="2307" width="4.375" style="77" customWidth="1"/>
    <col min="2308" max="2313" width="10" style="77" customWidth="1"/>
    <col min="2314" max="2314" width="10.625" style="77" customWidth="1"/>
    <col min="2315" max="2315" width="5" style="77" customWidth="1"/>
    <col min="2316" max="2560" width="9" style="77" customWidth="1"/>
    <col min="2561" max="2561" width="10" style="77" customWidth="1"/>
    <col min="2562" max="2563" width="4.375" style="77" customWidth="1"/>
    <col min="2564" max="2569" width="10" style="77" customWidth="1"/>
    <col min="2570" max="2570" width="10.625" style="77" customWidth="1"/>
    <col min="2571" max="2571" width="5" style="77" customWidth="1"/>
    <col min="2572" max="2816" width="9" style="77" customWidth="1"/>
    <col min="2817" max="2817" width="10" style="77" customWidth="1"/>
    <col min="2818" max="2819" width="4.375" style="77" customWidth="1"/>
    <col min="2820" max="2825" width="10" style="77" customWidth="1"/>
    <col min="2826" max="2826" width="10.625" style="77" customWidth="1"/>
    <col min="2827" max="2827" width="5" style="77" customWidth="1"/>
    <col min="2828" max="3072" width="9" style="77" customWidth="1"/>
    <col min="3073" max="3073" width="10" style="77" customWidth="1"/>
    <col min="3074" max="3075" width="4.375" style="77" customWidth="1"/>
    <col min="3076" max="3081" width="10" style="77" customWidth="1"/>
    <col min="3082" max="3082" width="10.625" style="77" customWidth="1"/>
    <col min="3083" max="3083" width="5" style="77" customWidth="1"/>
    <col min="3084" max="3328" width="9" style="77" customWidth="1"/>
    <col min="3329" max="3329" width="10" style="77" customWidth="1"/>
    <col min="3330" max="3331" width="4.375" style="77" customWidth="1"/>
    <col min="3332" max="3337" width="10" style="77" customWidth="1"/>
    <col min="3338" max="3338" width="10.625" style="77" customWidth="1"/>
    <col min="3339" max="3339" width="5" style="77" customWidth="1"/>
    <col min="3340" max="3584" width="9" style="77" customWidth="1"/>
    <col min="3585" max="3585" width="10" style="77" customWidth="1"/>
    <col min="3586" max="3587" width="4.375" style="77" customWidth="1"/>
    <col min="3588" max="3593" width="10" style="77" customWidth="1"/>
    <col min="3594" max="3594" width="10.625" style="77" customWidth="1"/>
    <col min="3595" max="3595" width="5" style="77" customWidth="1"/>
    <col min="3596" max="3840" width="9" style="77" customWidth="1"/>
    <col min="3841" max="3841" width="10" style="77" customWidth="1"/>
    <col min="3842" max="3843" width="4.375" style="77" customWidth="1"/>
    <col min="3844" max="3849" width="10" style="77" customWidth="1"/>
    <col min="3850" max="3850" width="10.625" style="77" customWidth="1"/>
    <col min="3851" max="3851" width="5" style="77" customWidth="1"/>
    <col min="3852" max="4096" width="9" style="77" customWidth="1"/>
    <col min="4097" max="4097" width="10" style="77" customWidth="1"/>
    <col min="4098" max="4099" width="4.375" style="77" customWidth="1"/>
    <col min="4100" max="4105" width="10" style="77" customWidth="1"/>
    <col min="4106" max="4106" width="10.625" style="77" customWidth="1"/>
    <col min="4107" max="4107" width="5" style="77" customWidth="1"/>
    <col min="4108" max="4352" width="9" style="77" customWidth="1"/>
    <col min="4353" max="4353" width="10" style="77" customWidth="1"/>
    <col min="4354" max="4355" width="4.375" style="77" customWidth="1"/>
    <col min="4356" max="4361" width="10" style="77" customWidth="1"/>
    <col min="4362" max="4362" width="10.625" style="77" customWidth="1"/>
    <col min="4363" max="4363" width="5" style="77" customWidth="1"/>
    <col min="4364" max="4608" width="9" style="77" customWidth="1"/>
    <col min="4609" max="4609" width="10" style="77" customWidth="1"/>
    <col min="4610" max="4611" width="4.375" style="77" customWidth="1"/>
    <col min="4612" max="4617" width="10" style="77" customWidth="1"/>
    <col min="4618" max="4618" width="10.625" style="77" customWidth="1"/>
    <col min="4619" max="4619" width="5" style="77" customWidth="1"/>
    <col min="4620" max="4864" width="9" style="77" customWidth="1"/>
    <col min="4865" max="4865" width="10" style="77" customWidth="1"/>
    <col min="4866" max="4867" width="4.375" style="77" customWidth="1"/>
    <col min="4868" max="4873" width="10" style="77" customWidth="1"/>
    <col min="4874" max="4874" width="10.625" style="77" customWidth="1"/>
    <col min="4875" max="4875" width="5" style="77" customWidth="1"/>
    <col min="4876" max="5120" width="9" style="77" customWidth="1"/>
    <col min="5121" max="5121" width="10" style="77" customWidth="1"/>
    <col min="5122" max="5123" width="4.375" style="77" customWidth="1"/>
    <col min="5124" max="5129" width="10" style="77" customWidth="1"/>
    <col min="5130" max="5130" width="10.625" style="77" customWidth="1"/>
    <col min="5131" max="5131" width="5" style="77" customWidth="1"/>
    <col min="5132" max="5376" width="9" style="77" customWidth="1"/>
    <col min="5377" max="5377" width="10" style="77" customWidth="1"/>
    <col min="5378" max="5379" width="4.375" style="77" customWidth="1"/>
    <col min="5380" max="5385" width="10" style="77" customWidth="1"/>
    <col min="5386" max="5386" width="10.625" style="77" customWidth="1"/>
    <col min="5387" max="5387" width="5" style="77" customWidth="1"/>
    <col min="5388" max="5632" width="9" style="77" customWidth="1"/>
    <col min="5633" max="5633" width="10" style="77" customWidth="1"/>
    <col min="5634" max="5635" width="4.375" style="77" customWidth="1"/>
    <col min="5636" max="5641" width="10" style="77" customWidth="1"/>
    <col min="5642" max="5642" width="10.625" style="77" customWidth="1"/>
    <col min="5643" max="5643" width="5" style="77" customWidth="1"/>
    <col min="5644" max="5888" width="9" style="77" customWidth="1"/>
    <col min="5889" max="5889" width="10" style="77" customWidth="1"/>
    <col min="5890" max="5891" width="4.375" style="77" customWidth="1"/>
    <col min="5892" max="5897" width="10" style="77" customWidth="1"/>
    <col min="5898" max="5898" width="10.625" style="77" customWidth="1"/>
    <col min="5899" max="5899" width="5" style="77" customWidth="1"/>
    <col min="5900" max="6144" width="9" style="77" customWidth="1"/>
    <col min="6145" max="6145" width="10" style="77" customWidth="1"/>
    <col min="6146" max="6147" width="4.375" style="77" customWidth="1"/>
    <col min="6148" max="6153" width="10" style="77" customWidth="1"/>
    <col min="6154" max="6154" width="10.625" style="77" customWidth="1"/>
    <col min="6155" max="6155" width="5" style="77" customWidth="1"/>
    <col min="6156" max="6400" width="9" style="77" customWidth="1"/>
    <col min="6401" max="6401" width="10" style="77" customWidth="1"/>
    <col min="6402" max="6403" width="4.375" style="77" customWidth="1"/>
    <col min="6404" max="6409" width="10" style="77" customWidth="1"/>
    <col min="6410" max="6410" width="10.625" style="77" customWidth="1"/>
    <col min="6411" max="6411" width="5" style="77" customWidth="1"/>
    <col min="6412" max="6656" width="9" style="77" customWidth="1"/>
    <col min="6657" max="6657" width="10" style="77" customWidth="1"/>
    <col min="6658" max="6659" width="4.375" style="77" customWidth="1"/>
    <col min="6660" max="6665" width="10" style="77" customWidth="1"/>
    <col min="6666" max="6666" width="10.625" style="77" customWidth="1"/>
    <col min="6667" max="6667" width="5" style="77" customWidth="1"/>
    <col min="6668" max="6912" width="9" style="77" customWidth="1"/>
    <col min="6913" max="6913" width="10" style="77" customWidth="1"/>
    <col min="6914" max="6915" width="4.375" style="77" customWidth="1"/>
    <col min="6916" max="6921" width="10" style="77" customWidth="1"/>
    <col min="6922" max="6922" width="10.625" style="77" customWidth="1"/>
    <col min="6923" max="6923" width="5" style="77" customWidth="1"/>
    <col min="6924" max="7168" width="9" style="77" customWidth="1"/>
    <col min="7169" max="7169" width="10" style="77" customWidth="1"/>
    <col min="7170" max="7171" width="4.375" style="77" customWidth="1"/>
    <col min="7172" max="7177" width="10" style="77" customWidth="1"/>
    <col min="7178" max="7178" width="10.625" style="77" customWidth="1"/>
    <col min="7179" max="7179" width="5" style="77" customWidth="1"/>
    <col min="7180" max="7424" width="9" style="77" customWidth="1"/>
    <col min="7425" max="7425" width="10" style="77" customWidth="1"/>
    <col min="7426" max="7427" width="4.375" style="77" customWidth="1"/>
    <col min="7428" max="7433" width="10" style="77" customWidth="1"/>
    <col min="7434" max="7434" width="10.625" style="77" customWidth="1"/>
    <col min="7435" max="7435" width="5" style="77" customWidth="1"/>
    <col min="7436" max="7680" width="9" style="77" customWidth="1"/>
    <col min="7681" max="7681" width="10" style="77" customWidth="1"/>
    <col min="7682" max="7683" width="4.375" style="77" customWidth="1"/>
    <col min="7684" max="7689" width="10" style="77" customWidth="1"/>
    <col min="7690" max="7690" width="10.625" style="77" customWidth="1"/>
    <col min="7691" max="7691" width="5" style="77" customWidth="1"/>
    <col min="7692" max="7936" width="9" style="77" customWidth="1"/>
    <col min="7937" max="7937" width="10" style="77" customWidth="1"/>
    <col min="7938" max="7939" width="4.375" style="77" customWidth="1"/>
    <col min="7940" max="7945" width="10" style="77" customWidth="1"/>
    <col min="7946" max="7946" width="10.625" style="77" customWidth="1"/>
    <col min="7947" max="7947" width="5" style="77" customWidth="1"/>
    <col min="7948" max="8192" width="9" style="77" customWidth="1"/>
    <col min="8193" max="8193" width="10" style="77" customWidth="1"/>
    <col min="8194" max="8195" width="4.375" style="77" customWidth="1"/>
    <col min="8196" max="8201" width="10" style="77" customWidth="1"/>
    <col min="8202" max="8202" width="10.625" style="77" customWidth="1"/>
    <col min="8203" max="8203" width="5" style="77" customWidth="1"/>
    <col min="8204" max="8448" width="9" style="77" customWidth="1"/>
    <col min="8449" max="8449" width="10" style="77" customWidth="1"/>
    <col min="8450" max="8451" width="4.375" style="77" customWidth="1"/>
    <col min="8452" max="8457" width="10" style="77" customWidth="1"/>
    <col min="8458" max="8458" width="10.625" style="77" customWidth="1"/>
    <col min="8459" max="8459" width="5" style="77" customWidth="1"/>
    <col min="8460" max="8704" width="9" style="77" customWidth="1"/>
    <col min="8705" max="8705" width="10" style="77" customWidth="1"/>
    <col min="8706" max="8707" width="4.375" style="77" customWidth="1"/>
    <col min="8708" max="8713" width="10" style="77" customWidth="1"/>
    <col min="8714" max="8714" width="10.625" style="77" customWidth="1"/>
    <col min="8715" max="8715" width="5" style="77" customWidth="1"/>
    <col min="8716" max="8960" width="9" style="77" customWidth="1"/>
    <col min="8961" max="8961" width="10" style="77" customWidth="1"/>
    <col min="8962" max="8963" width="4.375" style="77" customWidth="1"/>
    <col min="8964" max="8969" width="10" style="77" customWidth="1"/>
    <col min="8970" max="8970" width="10.625" style="77" customWidth="1"/>
    <col min="8971" max="8971" width="5" style="77" customWidth="1"/>
    <col min="8972" max="9216" width="9" style="77" customWidth="1"/>
    <col min="9217" max="9217" width="10" style="77" customWidth="1"/>
    <col min="9218" max="9219" width="4.375" style="77" customWidth="1"/>
    <col min="9220" max="9225" width="10" style="77" customWidth="1"/>
    <col min="9226" max="9226" width="10.625" style="77" customWidth="1"/>
    <col min="9227" max="9227" width="5" style="77" customWidth="1"/>
    <col min="9228" max="9472" width="9" style="77" customWidth="1"/>
    <col min="9473" max="9473" width="10" style="77" customWidth="1"/>
    <col min="9474" max="9475" width="4.375" style="77" customWidth="1"/>
    <col min="9476" max="9481" width="10" style="77" customWidth="1"/>
    <col min="9482" max="9482" width="10.625" style="77" customWidth="1"/>
    <col min="9483" max="9483" width="5" style="77" customWidth="1"/>
    <col min="9484" max="9728" width="9" style="77" customWidth="1"/>
    <col min="9729" max="9729" width="10" style="77" customWidth="1"/>
    <col min="9730" max="9731" width="4.375" style="77" customWidth="1"/>
    <col min="9732" max="9737" width="10" style="77" customWidth="1"/>
    <col min="9738" max="9738" width="10.625" style="77" customWidth="1"/>
    <col min="9739" max="9739" width="5" style="77" customWidth="1"/>
    <col min="9740" max="9984" width="9" style="77" customWidth="1"/>
    <col min="9985" max="9985" width="10" style="77" customWidth="1"/>
    <col min="9986" max="9987" width="4.375" style="77" customWidth="1"/>
    <col min="9988" max="9993" width="10" style="77" customWidth="1"/>
    <col min="9994" max="9994" width="10.625" style="77" customWidth="1"/>
    <col min="9995" max="9995" width="5" style="77" customWidth="1"/>
    <col min="9996" max="10240" width="9" style="77" customWidth="1"/>
    <col min="10241" max="10241" width="10" style="77" customWidth="1"/>
    <col min="10242" max="10243" width="4.375" style="77" customWidth="1"/>
    <col min="10244" max="10249" width="10" style="77" customWidth="1"/>
    <col min="10250" max="10250" width="10.625" style="77" customWidth="1"/>
    <col min="10251" max="10251" width="5" style="77" customWidth="1"/>
    <col min="10252" max="10496" width="9" style="77" customWidth="1"/>
    <col min="10497" max="10497" width="10" style="77" customWidth="1"/>
    <col min="10498" max="10499" width="4.375" style="77" customWidth="1"/>
    <col min="10500" max="10505" width="10" style="77" customWidth="1"/>
    <col min="10506" max="10506" width="10.625" style="77" customWidth="1"/>
    <col min="10507" max="10507" width="5" style="77" customWidth="1"/>
    <col min="10508" max="10752" width="9" style="77" customWidth="1"/>
    <col min="10753" max="10753" width="10" style="77" customWidth="1"/>
    <col min="10754" max="10755" width="4.375" style="77" customWidth="1"/>
    <col min="10756" max="10761" width="10" style="77" customWidth="1"/>
    <col min="10762" max="10762" width="10.625" style="77" customWidth="1"/>
    <col min="10763" max="10763" width="5" style="77" customWidth="1"/>
    <col min="10764" max="11008" width="9" style="77" customWidth="1"/>
    <col min="11009" max="11009" width="10" style="77" customWidth="1"/>
    <col min="11010" max="11011" width="4.375" style="77" customWidth="1"/>
    <col min="11012" max="11017" width="10" style="77" customWidth="1"/>
    <col min="11018" max="11018" width="10.625" style="77" customWidth="1"/>
    <col min="11019" max="11019" width="5" style="77" customWidth="1"/>
    <col min="11020" max="11264" width="9" style="77" customWidth="1"/>
    <col min="11265" max="11265" width="10" style="77" customWidth="1"/>
    <col min="11266" max="11267" width="4.375" style="77" customWidth="1"/>
    <col min="11268" max="11273" width="10" style="77" customWidth="1"/>
    <col min="11274" max="11274" width="10.625" style="77" customWidth="1"/>
    <col min="11275" max="11275" width="5" style="77" customWidth="1"/>
    <col min="11276" max="11520" width="9" style="77" customWidth="1"/>
    <col min="11521" max="11521" width="10" style="77" customWidth="1"/>
    <col min="11522" max="11523" width="4.375" style="77" customWidth="1"/>
    <col min="11524" max="11529" width="10" style="77" customWidth="1"/>
    <col min="11530" max="11530" width="10.625" style="77" customWidth="1"/>
    <col min="11531" max="11531" width="5" style="77" customWidth="1"/>
    <col min="11532" max="11776" width="9" style="77" customWidth="1"/>
    <col min="11777" max="11777" width="10" style="77" customWidth="1"/>
    <col min="11778" max="11779" width="4.375" style="77" customWidth="1"/>
    <col min="11780" max="11785" width="10" style="77" customWidth="1"/>
    <col min="11786" max="11786" width="10.625" style="77" customWidth="1"/>
    <col min="11787" max="11787" width="5" style="77" customWidth="1"/>
    <col min="11788" max="12032" width="9" style="77" customWidth="1"/>
    <col min="12033" max="12033" width="10" style="77" customWidth="1"/>
    <col min="12034" max="12035" width="4.375" style="77" customWidth="1"/>
    <col min="12036" max="12041" width="10" style="77" customWidth="1"/>
    <col min="12042" max="12042" width="10.625" style="77" customWidth="1"/>
    <col min="12043" max="12043" width="5" style="77" customWidth="1"/>
    <col min="12044" max="12288" width="9" style="77" customWidth="1"/>
    <col min="12289" max="12289" width="10" style="77" customWidth="1"/>
    <col min="12290" max="12291" width="4.375" style="77" customWidth="1"/>
    <col min="12292" max="12297" width="10" style="77" customWidth="1"/>
    <col min="12298" max="12298" width="10.625" style="77" customWidth="1"/>
    <col min="12299" max="12299" width="5" style="77" customWidth="1"/>
    <col min="12300" max="12544" width="9" style="77" customWidth="1"/>
    <col min="12545" max="12545" width="10" style="77" customWidth="1"/>
    <col min="12546" max="12547" width="4.375" style="77" customWidth="1"/>
    <col min="12548" max="12553" width="10" style="77" customWidth="1"/>
    <col min="12554" max="12554" width="10.625" style="77" customWidth="1"/>
    <col min="12555" max="12555" width="5" style="77" customWidth="1"/>
    <col min="12556" max="12800" width="9" style="77" customWidth="1"/>
    <col min="12801" max="12801" width="10" style="77" customWidth="1"/>
    <col min="12802" max="12803" width="4.375" style="77" customWidth="1"/>
    <col min="12804" max="12809" width="10" style="77" customWidth="1"/>
    <col min="12810" max="12810" width="10.625" style="77" customWidth="1"/>
    <col min="12811" max="12811" width="5" style="77" customWidth="1"/>
    <col min="12812" max="13056" width="9" style="77" customWidth="1"/>
    <col min="13057" max="13057" width="10" style="77" customWidth="1"/>
    <col min="13058" max="13059" width="4.375" style="77" customWidth="1"/>
    <col min="13060" max="13065" width="10" style="77" customWidth="1"/>
    <col min="13066" max="13066" width="10.625" style="77" customWidth="1"/>
    <col min="13067" max="13067" width="5" style="77" customWidth="1"/>
    <col min="13068" max="13312" width="9" style="77" customWidth="1"/>
    <col min="13313" max="13313" width="10" style="77" customWidth="1"/>
    <col min="13314" max="13315" width="4.375" style="77" customWidth="1"/>
    <col min="13316" max="13321" width="10" style="77" customWidth="1"/>
    <col min="13322" max="13322" width="10.625" style="77" customWidth="1"/>
    <col min="13323" max="13323" width="5" style="77" customWidth="1"/>
    <col min="13324" max="13568" width="9" style="77" customWidth="1"/>
    <col min="13569" max="13569" width="10" style="77" customWidth="1"/>
    <col min="13570" max="13571" width="4.375" style="77" customWidth="1"/>
    <col min="13572" max="13577" width="10" style="77" customWidth="1"/>
    <col min="13578" max="13578" width="10.625" style="77" customWidth="1"/>
    <col min="13579" max="13579" width="5" style="77" customWidth="1"/>
    <col min="13580" max="13824" width="9" style="77" customWidth="1"/>
    <col min="13825" max="13825" width="10" style="77" customWidth="1"/>
    <col min="13826" max="13827" width="4.375" style="77" customWidth="1"/>
    <col min="13828" max="13833" width="10" style="77" customWidth="1"/>
    <col min="13834" max="13834" width="10.625" style="77" customWidth="1"/>
    <col min="13835" max="13835" width="5" style="77" customWidth="1"/>
    <col min="13836" max="14080" width="9" style="77" customWidth="1"/>
    <col min="14081" max="14081" width="10" style="77" customWidth="1"/>
    <col min="14082" max="14083" width="4.375" style="77" customWidth="1"/>
    <col min="14084" max="14089" width="10" style="77" customWidth="1"/>
    <col min="14090" max="14090" width="10.625" style="77" customWidth="1"/>
    <col min="14091" max="14091" width="5" style="77" customWidth="1"/>
    <col min="14092" max="14336" width="9" style="77" customWidth="1"/>
    <col min="14337" max="14337" width="10" style="77" customWidth="1"/>
    <col min="14338" max="14339" width="4.375" style="77" customWidth="1"/>
    <col min="14340" max="14345" width="10" style="77" customWidth="1"/>
    <col min="14346" max="14346" width="10.625" style="77" customWidth="1"/>
    <col min="14347" max="14347" width="5" style="77" customWidth="1"/>
    <col min="14348" max="14592" width="9" style="77" customWidth="1"/>
    <col min="14593" max="14593" width="10" style="77" customWidth="1"/>
    <col min="14594" max="14595" width="4.375" style="77" customWidth="1"/>
    <col min="14596" max="14601" width="10" style="77" customWidth="1"/>
    <col min="14602" max="14602" width="10.625" style="77" customWidth="1"/>
    <col min="14603" max="14603" width="5" style="77" customWidth="1"/>
    <col min="14604" max="14848" width="9" style="77" customWidth="1"/>
    <col min="14849" max="14849" width="10" style="77" customWidth="1"/>
    <col min="14850" max="14851" width="4.375" style="77" customWidth="1"/>
    <col min="14852" max="14857" width="10" style="77" customWidth="1"/>
    <col min="14858" max="14858" width="10.625" style="77" customWidth="1"/>
    <col min="14859" max="14859" width="5" style="77" customWidth="1"/>
    <col min="14860" max="15104" width="9" style="77" customWidth="1"/>
    <col min="15105" max="15105" width="10" style="77" customWidth="1"/>
    <col min="15106" max="15107" width="4.375" style="77" customWidth="1"/>
    <col min="15108" max="15113" width="10" style="77" customWidth="1"/>
    <col min="15114" max="15114" width="10.625" style="77" customWidth="1"/>
    <col min="15115" max="15115" width="5" style="77" customWidth="1"/>
    <col min="15116" max="15360" width="9" style="77" customWidth="1"/>
    <col min="15361" max="15361" width="10" style="77" customWidth="1"/>
    <col min="15362" max="15363" width="4.375" style="77" customWidth="1"/>
    <col min="15364" max="15369" width="10" style="77" customWidth="1"/>
    <col min="15370" max="15370" width="10.625" style="77" customWidth="1"/>
    <col min="15371" max="15371" width="5" style="77" customWidth="1"/>
    <col min="15372" max="15616" width="9" style="77" customWidth="1"/>
    <col min="15617" max="15617" width="10" style="77" customWidth="1"/>
    <col min="15618" max="15619" width="4.375" style="77" customWidth="1"/>
    <col min="15620" max="15625" width="10" style="77" customWidth="1"/>
    <col min="15626" max="15626" width="10.625" style="77" customWidth="1"/>
    <col min="15627" max="15627" width="5" style="77" customWidth="1"/>
    <col min="15628" max="15872" width="9" style="77" customWidth="1"/>
    <col min="15873" max="15873" width="10" style="77" customWidth="1"/>
    <col min="15874" max="15875" width="4.375" style="77" customWidth="1"/>
    <col min="15876" max="15881" width="10" style="77" customWidth="1"/>
    <col min="15882" max="15882" width="10.625" style="77" customWidth="1"/>
    <col min="15883" max="15883" width="5" style="77" customWidth="1"/>
    <col min="15884" max="16128" width="9" style="77" customWidth="1"/>
    <col min="16129" max="16129" width="10" style="77" customWidth="1"/>
    <col min="16130" max="16131" width="4.375" style="77" customWidth="1"/>
    <col min="16132" max="16137" width="10" style="77" customWidth="1"/>
    <col min="16138" max="16138" width="10.625" style="77" customWidth="1"/>
    <col min="16139" max="16139" width="5" style="77" customWidth="1"/>
    <col min="16140" max="16384" width="9" style="77" customWidth="1"/>
  </cols>
  <sheetData>
    <row r="1" spans="1:11" ht="24.95" customHeight="1">
      <c r="A1" s="77" t="s">
        <v>91</v>
      </c>
    </row>
    <row r="2" spans="1:11" ht="24.95" customHeight="1">
      <c r="A2" s="79" t="s">
        <v>37</v>
      </c>
      <c r="B2" s="79"/>
      <c r="C2" s="79"/>
      <c r="D2" s="79"/>
      <c r="E2" s="79"/>
      <c r="F2" s="79"/>
      <c r="G2" s="79"/>
      <c r="H2" s="79"/>
      <c r="I2" s="79"/>
      <c r="J2" s="79"/>
      <c r="K2" s="135"/>
    </row>
    <row r="3" spans="1:11" ht="24.95" customHeight="1">
      <c r="A3" s="79"/>
      <c r="B3" s="79"/>
      <c r="C3" s="79"/>
      <c r="D3" s="79"/>
      <c r="E3" s="79"/>
      <c r="F3" s="79"/>
      <c r="G3" s="79"/>
      <c r="H3" s="79"/>
      <c r="I3" s="79"/>
      <c r="J3" s="79"/>
      <c r="K3" s="79"/>
    </row>
    <row r="4" spans="1:11" ht="24.95" customHeight="1">
      <c r="J4" s="126" t="s">
        <v>35</v>
      </c>
    </row>
    <row r="5" spans="1:11" ht="24.95" customHeight="1">
      <c r="D5" s="113" t="s">
        <v>12</v>
      </c>
      <c r="J5" s="126" t="s">
        <v>78</v>
      </c>
    </row>
    <row r="6" spans="1:11" ht="24.95" customHeight="1"/>
    <row r="7" spans="1:11" ht="24.95" customHeight="1">
      <c r="E7" s="77" t="s">
        <v>53</v>
      </c>
    </row>
    <row r="8" spans="1:11" ht="24.95" customHeight="1"/>
    <row r="9" spans="1:11" ht="24.95" customHeight="1">
      <c r="E9" s="77" t="s">
        <v>54</v>
      </c>
      <c r="J9" s="126" t="s">
        <v>7</v>
      </c>
    </row>
    <row r="10" spans="1:11" ht="24.95" customHeight="1">
      <c r="E10" s="77" t="s">
        <v>13</v>
      </c>
    </row>
    <row r="11" spans="1:11" ht="24.95" customHeight="1"/>
    <row r="12" spans="1:11" ht="24.95" customHeight="1">
      <c r="A12" s="77" t="s">
        <v>56</v>
      </c>
    </row>
    <row r="13" spans="1:11" ht="30" customHeight="1">
      <c r="A13" s="80" t="s">
        <v>58</v>
      </c>
      <c r="B13" s="90"/>
      <c r="C13" s="102"/>
      <c r="D13" s="114"/>
      <c r="E13" s="114"/>
      <c r="F13" s="114"/>
      <c r="G13" s="125" t="s">
        <v>55</v>
      </c>
      <c r="H13" s="125"/>
      <c r="I13" s="125"/>
      <c r="J13" s="127"/>
    </row>
    <row r="14" spans="1:11" ht="36.75" customHeight="1">
      <c r="A14" s="81" t="s">
        <v>62</v>
      </c>
      <c r="B14" s="91"/>
      <c r="C14" s="103"/>
      <c r="D14" s="115"/>
      <c r="E14" s="115"/>
      <c r="F14" s="115"/>
      <c r="G14" s="115"/>
      <c r="H14" s="115"/>
      <c r="I14" s="115"/>
      <c r="J14" s="128"/>
    </row>
    <row r="15" spans="1:11" ht="37.5" customHeight="1">
      <c r="A15" s="82" t="s">
        <v>47</v>
      </c>
      <c r="B15" s="92"/>
      <c r="C15" s="104"/>
      <c r="D15" s="116"/>
      <c r="E15" s="116"/>
      <c r="F15" s="116"/>
      <c r="G15" s="116"/>
      <c r="H15" s="116"/>
      <c r="I15" s="116"/>
      <c r="J15" s="129"/>
    </row>
    <row r="16" spans="1:11" ht="22.5" customHeight="1">
      <c r="A16" s="83"/>
      <c r="B16" s="93"/>
      <c r="C16" s="105"/>
      <c r="D16" s="117" t="s">
        <v>68</v>
      </c>
      <c r="E16" s="122"/>
      <c r="F16" s="122"/>
      <c r="G16" s="122"/>
      <c r="H16" s="122"/>
      <c r="I16" s="122"/>
      <c r="J16" s="130"/>
    </row>
    <row r="17" spans="1:10" ht="22.5" customHeight="1">
      <c r="A17" s="84" t="s">
        <v>69</v>
      </c>
      <c r="B17" s="94"/>
      <c r="C17" s="106"/>
      <c r="D17" s="118"/>
      <c r="E17" s="118"/>
      <c r="F17" s="118"/>
      <c r="G17" s="118"/>
      <c r="H17" s="118"/>
      <c r="I17" s="118"/>
      <c r="J17" s="131"/>
    </row>
    <row r="18" spans="1:10" ht="30" customHeight="1">
      <c r="A18" s="85"/>
      <c r="B18" s="95"/>
      <c r="C18" s="107"/>
      <c r="D18" s="117" t="s">
        <v>67</v>
      </c>
      <c r="E18" s="122"/>
      <c r="F18" s="122"/>
      <c r="G18" s="122"/>
      <c r="H18" s="122"/>
      <c r="I18" s="122"/>
      <c r="J18" s="130"/>
    </row>
    <row r="19" spans="1:10" ht="30" customHeight="1">
      <c r="A19" s="86" t="s">
        <v>0</v>
      </c>
      <c r="B19" s="96"/>
      <c r="C19" s="108"/>
      <c r="D19" s="119"/>
      <c r="E19" s="123"/>
      <c r="F19" s="123"/>
      <c r="G19" s="123"/>
      <c r="H19" s="123"/>
      <c r="I19" s="123"/>
      <c r="J19" s="132"/>
    </row>
    <row r="20" spans="1:10" ht="30" customHeight="1">
      <c r="A20" s="84" t="s">
        <v>8</v>
      </c>
      <c r="B20" s="94"/>
      <c r="C20" s="106"/>
      <c r="D20" s="120" t="s">
        <v>28</v>
      </c>
      <c r="E20" s="124"/>
      <c r="F20" s="124"/>
      <c r="G20" s="124"/>
      <c r="H20" s="124"/>
      <c r="I20" s="124"/>
      <c r="J20" s="133"/>
    </row>
    <row r="21" spans="1:10" ht="30" customHeight="1">
      <c r="A21" s="87"/>
      <c r="B21" s="97"/>
      <c r="C21" s="109"/>
      <c r="D21" s="116"/>
      <c r="E21" s="116"/>
      <c r="F21" s="116"/>
      <c r="G21" s="116"/>
      <c r="H21" s="116"/>
      <c r="I21" s="116"/>
      <c r="J21" s="129"/>
    </row>
    <row r="22" spans="1:10" ht="30" customHeight="1">
      <c r="A22" s="88"/>
      <c r="B22" s="98"/>
      <c r="C22" s="110"/>
      <c r="D22" s="121"/>
      <c r="E22" s="121"/>
      <c r="F22" s="121"/>
      <c r="G22" s="121"/>
      <c r="H22" s="121"/>
      <c r="I22" s="121"/>
      <c r="J22" s="134"/>
    </row>
    <row r="23" spans="1:10" ht="18" customHeight="1"/>
    <row r="24" spans="1:10" s="78" customFormat="1" ht="18" customHeight="1">
      <c r="A24" s="89" t="s">
        <v>70</v>
      </c>
      <c r="B24" s="99" t="s">
        <v>71</v>
      </c>
      <c r="C24" s="111" t="s">
        <v>40</v>
      </c>
      <c r="D24" s="111"/>
      <c r="E24" s="111"/>
      <c r="F24" s="111"/>
      <c r="G24" s="111"/>
      <c r="H24" s="111"/>
      <c r="I24" s="111"/>
      <c r="J24" s="111"/>
    </row>
    <row r="25" spans="1:10" s="78" customFormat="1" ht="18" customHeight="1">
      <c r="B25" s="99" t="s">
        <v>23</v>
      </c>
      <c r="C25" s="111" t="s">
        <v>72</v>
      </c>
      <c r="D25" s="111"/>
      <c r="E25" s="111"/>
      <c r="F25" s="111"/>
      <c r="G25" s="111"/>
      <c r="H25" s="111"/>
      <c r="I25" s="111"/>
      <c r="J25" s="111"/>
    </row>
    <row r="26" spans="1:10" s="78" customFormat="1" ht="18" customHeight="1">
      <c r="B26" s="100"/>
      <c r="C26" s="111"/>
      <c r="D26" s="111"/>
      <c r="E26" s="111"/>
      <c r="F26" s="111"/>
      <c r="G26" s="111"/>
      <c r="H26" s="111"/>
      <c r="I26" s="111"/>
      <c r="J26" s="111"/>
    </row>
    <row r="27" spans="1:10" s="78" customFormat="1" ht="18" customHeight="1">
      <c r="C27" s="111" t="s">
        <v>66</v>
      </c>
      <c r="D27" s="111"/>
      <c r="E27" s="111"/>
      <c r="F27" s="111"/>
      <c r="G27" s="111"/>
      <c r="H27" s="111"/>
      <c r="I27" s="111"/>
      <c r="J27" s="111"/>
    </row>
    <row r="28" spans="1:10" s="78" customFormat="1" ht="18" customHeight="1">
      <c r="C28" s="111"/>
      <c r="D28" s="111"/>
      <c r="E28" s="111"/>
      <c r="F28" s="111"/>
      <c r="G28" s="111"/>
      <c r="H28" s="111"/>
      <c r="I28" s="111"/>
      <c r="J28" s="111"/>
    </row>
    <row r="29" spans="1:10" s="78" customFormat="1" ht="18" customHeight="1">
      <c r="B29" s="99" t="s">
        <v>74</v>
      </c>
      <c r="C29" s="111" t="s">
        <v>75</v>
      </c>
      <c r="D29" s="111"/>
      <c r="E29" s="111"/>
      <c r="F29" s="111"/>
      <c r="G29" s="111"/>
      <c r="H29" s="111"/>
      <c r="I29" s="111"/>
      <c r="J29" s="111"/>
    </row>
    <row r="30" spans="1:10" s="78" customFormat="1" ht="18" customHeight="1">
      <c r="B30" s="99"/>
      <c r="C30" s="111"/>
      <c r="D30" s="111"/>
      <c r="E30" s="111"/>
      <c r="F30" s="111"/>
      <c r="G30" s="111"/>
      <c r="H30" s="111"/>
      <c r="I30" s="111"/>
      <c r="J30" s="111"/>
    </row>
    <row r="31" spans="1:10" s="78" customFormat="1" ht="18" customHeight="1">
      <c r="C31" s="111" t="s">
        <v>76</v>
      </c>
      <c r="D31" s="111"/>
      <c r="E31" s="111"/>
      <c r="F31" s="111"/>
      <c r="G31" s="111"/>
      <c r="H31" s="111"/>
      <c r="I31" s="111"/>
      <c r="J31" s="111"/>
    </row>
    <row r="32" spans="1:10" s="78" customFormat="1" ht="18" customHeight="1">
      <c r="B32" s="99"/>
      <c r="C32" s="111"/>
      <c r="D32" s="111"/>
      <c r="E32" s="111"/>
      <c r="F32" s="111"/>
      <c r="G32" s="111"/>
      <c r="H32" s="111"/>
      <c r="I32" s="111"/>
      <c r="J32" s="111"/>
    </row>
    <row r="33" spans="2:10" s="78" customFormat="1" ht="18" customHeight="1">
      <c r="B33" s="99" t="s">
        <v>44</v>
      </c>
      <c r="C33" s="111" t="s">
        <v>77</v>
      </c>
      <c r="D33" s="111"/>
      <c r="E33" s="111"/>
      <c r="F33" s="111"/>
      <c r="G33" s="111"/>
      <c r="H33" s="111"/>
      <c r="I33" s="111"/>
      <c r="J33" s="111"/>
    </row>
    <row r="34" spans="2:10" s="78" customFormat="1" ht="18" customHeight="1">
      <c r="B34" s="99"/>
      <c r="C34" s="111"/>
      <c r="D34" s="111"/>
      <c r="E34" s="111"/>
      <c r="F34" s="111"/>
      <c r="G34" s="111"/>
      <c r="H34" s="111"/>
      <c r="I34" s="111"/>
      <c r="J34" s="111"/>
    </row>
    <row r="35" spans="2:10" s="78" customFormat="1" ht="15" customHeight="1">
      <c r="B35" s="99"/>
      <c r="C35" s="112"/>
      <c r="D35" s="112"/>
      <c r="E35" s="112"/>
      <c r="F35" s="112"/>
      <c r="G35" s="112"/>
      <c r="H35" s="112"/>
      <c r="I35" s="112"/>
      <c r="J35" s="112"/>
    </row>
    <row r="36" spans="2:10" s="78" customFormat="1" ht="15" customHeight="1">
      <c r="B36" s="99"/>
      <c r="C36" s="112"/>
      <c r="D36" s="112"/>
      <c r="E36" s="112"/>
      <c r="F36" s="112"/>
      <c r="G36" s="112"/>
      <c r="H36" s="112"/>
      <c r="I36" s="112"/>
      <c r="J36" s="112"/>
    </row>
    <row r="37" spans="2:10" s="78" customFormat="1" ht="15" customHeight="1">
      <c r="B37" s="99"/>
      <c r="C37" s="112"/>
      <c r="D37" s="112"/>
      <c r="E37" s="112"/>
      <c r="F37" s="112"/>
      <c r="G37" s="112"/>
      <c r="H37" s="112"/>
      <c r="I37" s="112"/>
      <c r="J37" s="112"/>
    </row>
    <row r="38" spans="2:10" s="78" customFormat="1" ht="15" customHeight="1">
      <c r="B38" s="99"/>
      <c r="C38" s="112"/>
      <c r="D38" s="112"/>
      <c r="E38" s="112"/>
      <c r="F38" s="112"/>
      <c r="G38" s="112"/>
      <c r="H38" s="112"/>
      <c r="I38" s="112"/>
      <c r="J38" s="112"/>
    </row>
    <row r="39" spans="2:10" s="78" customFormat="1" ht="15" customHeight="1">
      <c r="B39" s="101"/>
    </row>
    <row r="40" spans="2:10" s="78" customFormat="1" ht="15" customHeight="1"/>
    <row r="41" spans="2:10" s="78" customFormat="1" ht="15" customHeight="1"/>
    <row r="42" spans="2:10" s="78" customFormat="1" ht="15" customHeight="1"/>
    <row r="43" spans="2:10" s="78" customFormat="1" ht="15" customHeight="1"/>
    <row r="44" spans="2:10" s="78" customFormat="1" ht="15" customHeight="1"/>
    <row r="45" spans="2:10" s="78" customFormat="1" ht="15" customHeight="1"/>
    <row r="46" spans="2:10" s="78" customFormat="1" ht="15" customHeight="1"/>
    <row r="47" spans="2:10" s="78" customFormat="1" ht="15" customHeight="1"/>
    <row r="48" spans="2:10" s="78" customFormat="1" ht="15" customHeight="1"/>
    <row r="49" s="78" customFormat="1" ht="15" customHeight="1"/>
    <row r="50" s="78" customFormat="1" ht="15" customHeight="1"/>
    <row r="51" s="78" customFormat="1" ht="15" customHeight="1"/>
  </sheetData>
  <mergeCells count="17">
    <mergeCell ref="A2:J2"/>
    <mergeCell ref="A13:C13"/>
    <mergeCell ref="G13:J13"/>
    <mergeCell ref="A14:C14"/>
    <mergeCell ref="D16:J16"/>
    <mergeCell ref="D18:J18"/>
    <mergeCell ref="A19:C19"/>
    <mergeCell ref="D20:J20"/>
    <mergeCell ref="C24:J24"/>
    <mergeCell ref="A15:C16"/>
    <mergeCell ref="A17:C18"/>
    <mergeCell ref="A20:C22"/>
    <mergeCell ref="C25:J26"/>
    <mergeCell ref="C27:J28"/>
    <mergeCell ref="C29:J30"/>
    <mergeCell ref="C31:J32"/>
    <mergeCell ref="C33:J34"/>
  </mergeCells>
  <phoneticPr fontId="6"/>
  <printOptions horizontalCentered="1"/>
  <pageMargins left="0.39370078740157483" right="0.39370078740157483" top="0.39370078740157483" bottom="0.39370078740157483" header="0" footer="0"/>
  <pageSetup paperSize="9" fitToWidth="1" fitToHeight="1" orientation="portrait" usePrinterDefaults="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K50"/>
  <sheetViews>
    <sheetView showGridLines="0" tabSelected="1" view="pageBreakPreview" zoomScale="80" zoomScaleSheetLayoutView="80" workbookViewId="0">
      <selection activeCell="M10" sqref="M10"/>
    </sheetView>
  </sheetViews>
  <sheetFormatPr defaultRowHeight="19.5" customHeight="1"/>
  <cols>
    <col min="1" max="1" width="10" style="77" customWidth="1"/>
    <col min="2" max="3" width="4.375" style="77" customWidth="1"/>
    <col min="4" max="9" width="10" style="77" customWidth="1"/>
    <col min="10" max="10" width="10.625" style="77" customWidth="1"/>
    <col min="11" max="11" width="5" style="77" customWidth="1"/>
    <col min="12" max="256" width="9" style="77" customWidth="1"/>
    <col min="257" max="257" width="10" style="77" customWidth="1"/>
    <col min="258" max="259" width="4.375" style="77" customWidth="1"/>
    <col min="260" max="265" width="10" style="77" customWidth="1"/>
    <col min="266" max="266" width="10.625" style="77" customWidth="1"/>
    <col min="267" max="267" width="5" style="77" customWidth="1"/>
    <col min="268" max="512" width="9" style="77" customWidth="1"/>
    <col min="513" max="513" width="10" style="77" customWidth="1"/>
    <col min="514" max="515" width="4.375" style="77" customWidth="1"/>
    <col min="516" max="521" width="10" style="77" customWidth="1"/>
    <col min="522" max="522" width="10.625" style="77" customWidth="1"/>
    <col min="523" max="523" width="5" style="77" customWidth="1"/>
    <col min="524" max="768" width="9" style="77" customWidth="1"/>
    <col min="769" max="769" width="10" style="77" customWidth="1"/>
    <col min="770" max="771" width="4.375" style="77" customWidth="1"/>
    <col min="772" max="777" width="10" style="77" customWidth="1"/>
    <col min="778" max="778" width="10.625" style="77" customWidth="1"/>
    <col min="779" max="779" width="5" style="77" customWidth="1"/>
    <col min="780" max="1024" width="9" style="77" customWidth="1"/>
    <col min="1025" max="1025" width="10" style="77" customWidth="1"/>
    <col min="1026" max="1027" width="4.375" style="77" customWidth="1"/>
    <col min="1028" max="1033" width="10" style="77" customWidth="1"/>
    <col min="1034" max="1034" width="10.625" style="77" customWidth="1"/>
    <col min="1035" max="1035" width="5" style="77" customWidth="1"/>
    <col min="1036" max="1280" width="9" style="77" customWidth="1"/>
    <col min="1281" max="1281" width="10" style="77" customWidth="1"/>
    <col min="1282" max="1283" width="4.375" style="77" customWidth="1"/>
    <col min="1284" max="1289" width="10" style="77" customWidth="1"/>
    <col min="1290" max="1290" width="10.625" style="77" customWidth="1"/>
    <col min="1291" max="1291" width="5" style="77" customWidth="1"/>
    <col min="1292" max="1536" width="9" style="77" customWidth="1"/>
    <col min="1537" max="1537" width="10" style="77" customWidth="1"/>
    <col min="1538" max="1539" width="4.375" style="77" customWidth="1"/>
    <col min="1540" max="1545" width="10" style="77" customWidth="1"/>
    <col min="1546" max="1546" width="10.625" style="77" customWidth="1"/>
    <col min="1547" max="1547" width="5" style="77" customWidth="1"/>
    <col min="1548" max="1792" width="9" style="77" customWidth="1"/>
    <col min="1793" max="1793" width="10" style="77" customWidth="1"/>
    <col min="1794" max="1795" width="4.375" style="77" customWidth="1"/>
    <col min="1796" max="1801" width="10" style="77" customWidth="1"/>
    <col min="1802" max="1802" width="10.625" style="77" customWidth="1"/>
    <col min="1803" max="1803" width="5" style="77" customWidth="1"/>
    <col min="1804" max="2048" width="9" style="77" customWidth="1"/>
    <col min="2049" max="2049" width="10" style="77" customWidth="1"/>
    <col min="2050" max="2051" width="4.375" style="77" customWidth="1"/>
    <col min="2052" max="2057" width="10" style="77" customWidth="1"/>
    <col min="2058" max="2058" width="10.625" style="77" customWidth="1"/>
    <col min="2059" max="2059" width="5" style="77" customWidth="1"/>
    <col min="2060" max="2304" width="9" style="77" customWidth="1"/>
    <col min="2305" max="2305" width="10" style="77" customWidth="1"/>
    <col min="2306" max="2307" width="4.375" style="77" customWidth="1"/>
    <col min="2308" max="2313" width="10" style="77" customWidth="1"/>
    <col min="2314" max="2314" width="10.625" style="77" customWidth="1"/>
    <col min="2315" max="2315" width="5" style="77" customWidth="1"/>
    <col min="2316" max="2560" width="9" style="77" customWidth="1"/>
    <col min="2561" max="2561" width="10" style="77" customWidth="1"/>
    <col min="2562" max="2563" width="4.375" style="77" customWidth="1"/>
    <col min="2564" max="2569" width="10" style="77" customWidth="1"/>
    <col min="2570" max="2570" width="10.625" style="77" customWidth="1"/>
    <col min="2571" max="2571" width="5" style="77" customWidth="1"/>
    <col min="2572" max="2816" width="9" style="77" customWidth="1"/>
    <col min="2817" max="2817" width="10" style="77" customWidth="1"/>
    <col min="2818" max="2819" width="4.375" style="77" customWidth="1"/>
    <col min="2820" max="2825" width="10" style="77" customWidth="1"/>
    <col min="2826" max="2826" width="10.625" style="77" customWidth="1"/>
    <col min="2827" max="2827" width="5" style="77" customWidth="1"/>
    <col min="2828" max="3072" width="9" style="77" customWidth="1"/>
    <col min="3073" max="3073" width="10" style="77" customWidth="1"/>
    <col min="3074" max="3075" width="4.375" style="77" customWidth="1"/>
    <col min="3076" max="3081" width="10" style="77" customWidth="1"/>
    <col min="3082" max="3082" width="10.625" style="77" customWidth="1"/>
    <col min="3083" max="3083" width="5" style="77" customWidth="1"/>
    <col min="3084" max="3328" width="9" style="77" customWidth="1"/>
    <col min="3329" max="3329" width="10" style="77" customWidth="1"/>
    <col min="3330" max="3331" width="4.375" style="77" customWidth="1"/>
    <col min="3332" max="3337" width="10" style="77" customWidth="1"/>
    <col min="3338" max="3338" width="10.625" style="77" customWidth="1"/>
    <col min="3339" max="3339" width="5" style="77" customWidth="1"/>
    <col min="3340" max="3584" width="9" style="77" customWidth="1"/>
    <col min="3585" max="3585" width="10" style="77" customWidth="1"/>
    <col min="3586" max="3587" width="4.375" style="77" customWidth="1"/>
    <col min="3588" max="3593" width="10" style="77" customWidth="1"/>
    <col min="3594" max="3594" width="10.625" style="77" customWidth="1"/>
    <col min="3595" max="3595" width="5" style="77" customWidth="1"/>
    <col min="3596" max="3840" width="9" style="77" customWidth="1"/>
    <col min="3841" max="3841" width="10" style="77" customWidth="1"/>
    <col min="3842" max="3843" width="4.375" style="77" customWidth="1"/>
    <col min="3844" max="3849" width="10" style="77" customWidth="1"/>
    <col min="3850" max="3850" width="10.625" style="77" customWidth="1"/>
    <col min="3851" max="3851" width="5" style="77" customWidth="1"/>
    <col min="3852" max="4096" width="9" style="77" customWidth="1"/>
    <col min="4097" max="4097" width="10" style="77" customWidth="1"/>
    <col min="4098" max="4099" width="4.375" style="77" customWidth="1"/>
    <col min="4100" max="4105" width="10" style="77" customWidth="1"/>
    <col min="4106" max="4106" width="10.625" style="77" customWidth="1"/>
    <col min="4107" max="4107" width="5" style="77" customWidth="1"/>
    <col min="4108" max="4352" width="9" style="77" customWidth="1"/>
    <col min="4353" max="4353" width="10" style="77" customWidth="1"/>
    <col min="4354" max="4355" width="4.375" style="77" customWidth="1"/>
    <col min="4356" max="4361" width="10" style="77" customWidth="1"/>
    <col min="4362" max="4362" width="10.625" style="77" customWidth="1"/>
    <col min="4363" max="4363" width="5" style="77" customWidth="1"/>
    <col min="4364" max="4608" width="9" style="77" customWidth="1"/>
    <col min="4609" max="4609" width="10" style="77" customWidth="1"/>
    <col min="4610" max="4611" width="4.375" style="77" customWidth="1"/>
    <col min="4612" max="4617" width="10" style="77" customWidth="1"/>
    <col min="4618" max="4618" width="10.625" style="77" customWidth="1"/>
    <col min="4619" max="4619" width="5" style="77" customWidth="1"/>
    <col min="4620" max="4864" width="9" style="77" customWidth="1"/>
    <col min="4865" max="4865" width="10" style="77" customWidth="1"/>
    <col min="4866" max="4867" width="4.375" style="77" customWidth="1"/>
    <col min="4868" max="4873" width="10" style="77" customWidth="1"/>
    <col min="4874" max="4874" width="10.625" style="77" customWidth="1"/>
    <col min="4875" max="4875" width="5" style="77" customWidth="1"/>
    <col min="4876" max="5120" width="9" style="77" customWidth="1"/>
    <col min="5121" max="5121" width="10" style="77" customWidth="1"/>
    <col min="5122" max="5123" width="4.375" style="77" customWidth="1"/>
    <col min="5124" max="5129" width="10" style="77" customWidth="1"/>
    <col min="5130" max="5130" width="10.625" style="77" customWidth="1"/>
    <col min="5131" max="5131" width="5" style="77" customWidth="1"/>
    <col min="5132" max="5376" width="9" style="77" customWidth="1"/>
    <col min="5377" max="5377" width="10" style="77" customWidth="1"/>
    <col min="5378" max="5379" width="4.375" style="77" customWidth="1"/>
    <col min="5380" max="5385" width="10" style="77" customWidth="1"/>
    <col min="5386" max="5386" width="10.625" style="77" customWidth="1"/>
    <col min="5387" max="5387" width="5" style="77" customWidth="1"/>
    <col min="5388" max="5632" width="9" style="77" customWidth="1"/>
    <col min="5633" max="5633" width="10" style="77" customWidth="1"/>
    <col min="5634" max="5635" width="4.375" style="77" customWidth="1"/>
    <col min="5636" max="5641" width="10" style="77" customWidth="1"/>
    <col min="5642" max="5642" width="10.625" style="77" customWidth="1"/>
    <col min="5643" max="5643" width="5" style="77" customWidth="1"/>
    <col min="5644" max="5888" width="9" style="77" customWidth="1"/>
    <col min="5889" max="5889" width="10" style="77" customWidth="1"/>
    <col min="5890" max="5891" width="4.375" style="77" customWidth="1"/>
    <col min="5892" max="5897" width="10" style="77" customWidth="1"/>
    <col min="5898" max="5898" width="10.625" style="77" customWidth="1"/>
    <col min="5899" max="5899" width="5" style="77" customWidth="1"/>
    <col min="5900" max="6144" width="9" style="77" customWidth="1"/>
    <col min="6145" max="6145" width="10" style="77" customWidth="1"/>
    <col min="6146" max="6147" width="4.375" style="77" customWidth="1"/>
    <col min="6148" max="6153" width="10" style="77" customWidth="1"/>
    <col min="6154" max="6154" width="10.625" style="77" customWidth="1"/>
    <col min="6155" max="6155" width="5" style="77" customWidth="1"/>
    <col min="6156" max="6400" width="9" style="77" customWidth="1"/>
    <col min="6401" max="6401" width="10" style="77" customWidth="1"/>
    <col min="6402" max="6403" width="4.375" style="77" customWidth="1"/>
    <col min="6404" max="6409" width="10" style="77" customWidth="1"/>
    <col min="6410" max="6410" width="10.625" style="77" customWidth="1"/>
    <col min="6411" max="6411" width="5" style="77" customWidth="1"/>
    <col min="6412" max="6656" width="9" style="77" customWidth="1"/>
    <col min="6657" max="6657" width="10" style="77" customWidth="1"/>
    <col min="6658" max="6659" width="4.375" style="77" customWidth="1"/>
    <col min="6660" max="6665" width="10" style="77" customWidth="1"/>
    <col min="6666" max="6666" width="10.625" style="77" customWidth="1"/>
    <col min="6667" max="6667" width="5" style="77" customWidth="1"/>
    <col min="6668" max="6912" width="9" style="77" customWidth="1"/>
    <col min="6913" max="6913" width="10" style="77" customWidth="1"/>
    <col min="6914" max="6915" width="4.375" style="77" customWidth="1"/>
    <col min="6916" max="6921" width="10" style="77" customWidth="1"/>
    <col min="6922" max="6922" width="10.625" style="77" customWidth="1"/>
    <col min="6923" max="6923" width="5" style="77" customWidth="1"/>
    <col min="6924" max="7168" width="9" style="77" customWidth="1"/>
    <col min="7169" max="7169" width="10" style="77" customWidth="1"/>
    <col min="7170" max="7171" width="4.375" style="77" customWidth="1"/>
    <col min="7172" max="7177" width="10" style="77" customWidth="1"/>
    <col min="7178" max="7178" width="10.625" style="77" customWidth="1"/>
    <col min="7179" max="7179" width="5" style="77" customWidth="1"/>
    <col min="7180" max="7424" width="9" style="77" customWidth="1"/>
    <col min="7425" max="7425" width="10" style="77" customWidth="1"/>
    <col min="7426" max="7427" width="4.375" style="77" customWidth="1"/>
    <col min="7428" max="7433" width="10" style="77" customWidth="1"/>
    <col min="7434" max="7434" width="10.625" style="77" customWidth="1"/>
    <col min="7435" max="7435" width="5" style="77" customWidth="1"/>
    <col min="7436" max="7680" width="9" style="77" customWidth="1"/>
    <col min="7681" max="7681" width="10" style="77" customWidth="1"/>
    <col min="7682" max="7683" width="4.375" style="77" customWidth="1"/>
    <col min="7684" max="7689" width="10" style="77" customWidth="1"/>
    <col min="7690" max="7690" width="10.625" style="77" customWidth="1"/>
    <col min="7691" max="7691" width="5" style="77" customWidth="1"/>
    <col min="7692" max="7936" width="9" style="77" customWidth="1"/>
    <col min="7937" max="7937" width="10" style="77" customWidth="1"/>
    <col min="7938" max="7939" width="4.375" style="77" customWidth="1"/>
    <col min="7940" max="7945" width="10" style="77" customWidth="1"/>
    <col min="7946" max="7946" width="10.625" style="77" customWidth="1"/>
    <col min="7947" max="7947" width="5" style="77" customWidth="1"/>
    <col min="7948" max="8192" width="9" style="77" customWidth="1"/>
    <col min="8193" max="8193" width="10" style="77" customWidth="1"/>
    <col min="8194" max="8195" width="4.375" style="77" customWidth="1"/>
    <col min="8196" max="8201" width="10" style="77" customWidth="1"/>
    <col min="8202" max="8202" width="10.625" style="77" customWidth="1"/>
    <col min="8203" max="8203" width="5" style="77" customWidth="1"/>
    <col min="8204" max="8448" width="9" style="77" customWidth="1"/>
    <col min="8449" max="8449" width="10" style="77" customWidth="1"/>
    <col min="8450" max="8451" width="4.375" style="77" customWidth="1"/>
    <col min="8452" max="8457" width="10" style="77" customWidth="1"/>
    <col min="8458" max="8458" width="10.625" style="77" customWidth="1"/>
    <col min="8459" max="8459" width="5" style="77" customWidth="1"/>
    <col min="8460" max="8704" width="9" style="77" customWidth="1"/>
    <col min="8705" max="8705" width="10" style="77" customWidth="1"/>
    <col min="8706" max="8707" width="4.375" style="77" customWidth="1"/>
    <col min="8708" max="8713" width="10" style="77" customWidth="1"/>
    <col min="8714" max="8714" width="10.625" style="77" customWidth="1"/>
    <col min="8715" max="8715" width="5" style="77" customWidth="1"/>
    <col min="8716" max="8960" width="9" style="77" customWidth="1"/>
    <col min="8961" max="8961" width="10" style="77" customWidth="1"/>
    <col min="8962" max="8963" width="4.375" style="77" customWidth="1"/>
    <col min="8964" max="8969" width="10" style="77" customWidth="1"/>
    <col min="8970" max="8970" width="10.625" style="77" customWidth="1"/>
    <col min="8971" max="8971" width="5" style="77" customWidth="1"/>
    <col min="8972" max="9216" width="9" style="77" customWidth="1"/>
    <col min="9217" max="9217" width="10" style="77" customWidth="1"/>
    <col min="9218" max="9219" width="4.375" style="77" customWidth="1"/>
    <col min="9220" max="9225" width="10" style="77" customWidth="1"/>
    <col min="9226" max="9226" width="10.625" style="77" customWidth="1"/>
    <col min="9227" max="9227" width="5" style="77" customWidth="1"/>
    <col min="9228" max="9472" width="9" style="77" customWidth="1"/>
    <col min="9473" max="9473" width="10" style="77" customWidth="1"/>
    <col min="9474" max="9475" width="4.375" style="77" customWidth="1"/>
    <col min="9476" max="9481" width="10" style="77" customWidth="1"/>
    <col min="9482" max="9482" width="10.625" style="77" customWidth="1"/>
    <col min="9483" max="9483" width="5" style="77" customWidth="1"/>
    <col min="9484" max="9728" width="9" style="77" customWidth="1"/>
    <col min="9729" max="9729" width="10" style="77" customWidth="1"/>
    <col min="9730" max="9731" width="4.375" style="77" customWidth="1"/>
    <col min="9732" max="9737" width="10" style="77" customWidth="1"/>
    <col min="9738" max="9738" width="10.625" style="77" customWidth="1"/>
    <col min="9739" max="9739" width="5" style="77" customWidth="1"/>
    <col min="9740" max="9984" width="9" style="77" customWidth="1"/>
    <col min="9985" max="9985" width="10" style="77" customWidth="1"/>
    <col min="9986" max="9987" width="4.375" style="77" customWidth="1"/>
    <col min="9988" max="9993" width="10" style="77" customWidth="1"/>
    <col min="9994" max="9994" width="10.625" style="77" customWidth="1"/>
    <col min="9995" max="9995" width="5" style="77" customWidth="1"/>
    <col min="9996" max="10240" width="9" style="77" customWidth="1"/>
    <col min="10241" max="10241" width="10" style="77" customWidth="1"/>
    <col min="10242" max="10243" width="4.375" style="77" customWidth="1"/>
    <col min="10244" max="10249" width="10" style="77" customWidth="1"/>
    <col min="10250" max="10250" width="10.625" style="77" customWidth="1"/>
    <col min="10251" max="10251" width="5" style="77" customWidth="1"/>
    <col min="10252" max="10496" width="9" style="77" customWidth="1"/>
    <col min="10497" max="10497" width="10" style="77" customWidth="1"/>
    <col min="10498" max="10499" width="4.375" style="77" customWidth="1"/>
    <col min="10500" max="10505" width="10" style="77" customWidth="1"/>
    <col min="10506" max="10506" width="10.625" style="77" customWidth="1"/>
    <col min="10507" max="10507" width="5" style="77" customWidth="1"/>
    <col min="10508" max="10752" width="9" style="77" customWidth="1"/>
    <col min="10753" max="10753" width="10" style="77" customWidth="1"/>
    <col min="10754" max="10755" width="4.375" style="77" customWidth="1"/>
    <col min="10756" max="10761" width="10" style="77" customWidth="1"/>
    <col min="10762" max="10762" width="10.625" style="77" customWidth="1"/>
    <col min="10763" max="10763" width="5" style="77" customWidth="1"/>
    <col min="10764" max="11008" width="9" style="77" customWidth="1"/>
    <col min="11009" max="11009" width="10" style="77" customWidth="1"/>
    <col min="11010" max="11011" width="4.375" style="77" customWidth="1"/>
    <col min="11012" max="11017" width="10" style="77" customWidth="1"/>
    <col min="11018" max="11018" width="10.625" style="77" customWidth="1"/>
    <col min="11019" max="11019" width="5" style="77" customWidth="1"/>
    <col min="11020" max="11264" width="9" style="77" customWidth="1"/>
    <col min="11265" max="11265" width="10" style="77" customWidth="1"/>
    <col min="11266" max="11267" width="4.375" style="77" customWidth="1"/>
    <col min="11268" max="11273" width="10" style="77" customWidth="1"/>
    <col min="11274" max="11274" width="10.625" style="77" customWidth="1"/>
    <col min="11275" max="11275" width="5" style="77" customWidth="1"/>
    <col min="11276" max="11520" width="9" style="77" customWidth="1"/>
    <col min="11521" max="11521" width="10" style="77" customWidth="1"/>
    <col min="11522" max="11523" width="4.375" style="77" customWidth="1"/>
    <col min="11524" max="11529" width="10" style="77" customWidth="1"/>
    <col min="11530" max="11530" width="10.625" style="77" customWidth="1"/>
    <col min="11531" max="11531" width="5" style="77" customWidth="1"/>
    <col min="11532" max="11776" width="9" style="77" customWidth="1"/>
    <col min="11777" max="11777" width="10" style="77" customWidth="1"/>
    <col min="11778" max="11779" width="4.375" style="77" customWidth="1"/>
    <col min="11780" max="11785" width="10" style="77" customWidth="1"/>
    <col min="11786" max="11786" width="10.625" style="77" customWidth="1"/>
    <col min="11787" max="11787" width="5" style="77" customWidth="1"/>
    <col min="11788" max="12032" width="9" style="77" customWidth="1"/>
    <col min="12033" max="12033" width="10" style="77" customWidth="1"/>
    <col min="12034" max="12035" width="4.375" style="77" customWidth="1"/>
    <col min="12036" max="12041" width="10" style="77" customWidth="1"/>
    <col min="12042" max="12042" width="10.625" style="77" customWidth="1"/>
    <col min="12043" max="12043" width="5" style="77" customWidth="1"/>
    <col min="12044" max="12288" width="9" style="77" customWidth="1"/>
    <col min="12289" max="12289" width="10" style="77" customWidth="1"/>
    <col min="12290" max="12291" width="4.375" style="77" customWidth="1"/>
    <col min="12292" max="12297" width="10" style="77" customWidth="1"/>
    <col min="12298" max="12298" width="10.625" style="77" customWidth="1"/>
    <col min="12299" max="12299" width="5" style="77" customWidth="1"/>
    <col min="12300" max="12544" width="9" style="77" customWidth="1"/>
    <col min="12545" max="12545" width="10" style="77" customWidth="1"/>
    <col min="12546" max="12547" width="4.375" style="77" customWidth="1"/>
    <col min="12548" max="12553" width="10" style="77" customWidth="1"/>
    <col min="12554" max="12554" width="10.625" style="77" customWidth="1"/>
    <col min="12555" max="12555" width="5" style="77" customWidth="1"/>
    <col min="12556" max="12800" width="9" style="77" customWidth="1"/>
    <col min="12801" max="12801" width="10" style="77" customWidth="1"/>
    <col min="12802" max="12803" width="4.375" style="77" customWidth="1"/>
    <col min="12804" max="12809" width="10" style="77" customWidth="1"/>
    <col min="12810" max="12810" width="10.625" style="77" customWidth="1"/>
    <col min="12811" max="12811" width="5" style="77" customWidth="1"/>
    <col min="12812" max="13056" width="9" style="77" customWidth="1"/>
    <col min="13057" max="13057" width="10" style="77" customWidth="1"/>
    <col min="13058" max="13059" width="4.375" style="77" customWidth="1"/>
    <col min="13060" max="13065" width="10" style="77" customWidth="1"/>
    <col min="13066" max="13066" width="10.625" style="77" customWidth="1"/>
    <col min="13067" max="13067" width="5" style="77" customWidth="1"/>
    <col min="13068" max="13312" width="9" style="77" customWidth="1"/>
    <col min="13313" max="13313" width="10" style="77" customWidth="1"/>
    <col min="13314" max="13315" width="4.375" style="77" customWidth="1"/>
    <col min="13316" max="13321" width="10" style="77" customWidth="1"/>
    <col min="13322" max="13322" width="10.625" style="77" customWidth="1"/>
    <col min="13323" max="13323" width="5" style="77" customWidth="1"/>
    <col min="13324" max="13568" width="9" style="77" customWidth="1"/>
    <col min="13569" max="13569" width="10" style="77" customWidth="1"/>
    <col min="13570" max="13571" width="4.375" style="77" customWidth="1"/>
    <col min="13572" max="13577" width="10" style="77" customWidth="1"/>
    <col min="13578" max="13578" width="10.625" style="77" customWidth="1"/>
    <col min="13579" max="13579" width="5" style="77" customWidth="1"/>
    <col min="13580" max="13824" width="9" style="77" customWidth="1"/>
    <col min="13825" max="13825" width="10" style="77" customWidth="1"/>
    <col min="13826" max="13827" width="4.375" style="77" customWidth="1"/>
    <col min="13828" max="13833" width="10" style="77" customWidth="1"/>
    <col min="13834" max="13834" width="10.625" style="77" customWidth="1"/>
    <col min="13835" max="13835" width="5" style="77" customWidth="1"/>
    <col min="13836" max="14080" width="9" style="77" customWidth="1"/>
    <col min="14081" max="14081" width="10" style="77" customWidth="1"/>
    <col min="14082" max="14083" width="4.375" style="77" customWidth="1"/>
    <col min="14084" max="14089" width="10" style="77" customWidth="1"/>
    <col min="14090" max="14090" width="10.625" style="77" customWidth="1"/>
    <col min="14091" max="14091" width="5" style="77" customWidth="1"/>
    <col min="14092" max="14336" width="9" style="77" customWidth="1"/>
    <col min="14337" max="14337" width="10" style="77" customWidth="1"/>
    <col min="14338" max="14339" width="4.375" style="77" customWidth="1"/>
    <col min="14340" max="14345" width="10" style="77" customWidth="1"/>
    <col min="14346" max="14346" width="10.625" style="77" customWidth="1"/>
    <col min="14347" max="14347" width="5" style="77" customWidth="1"/>
    <col min="14348" max="14592" width="9" style="77" customWidth="1"/>
    <col min="14593" max="14593" width="10" style="77" customWidth="1"/>
    <col min="14594" max="14595" width="4.375" style="77" customWidth="1"/>
    <col min="14596" max="14601" width="10" style="77" customWidth="1"/>
    <col min="14602" max="14602" width="10.625" style="77" customWidth="1"/>
    <col min="14603" max="14603" width="5" style="77" customWidth="1"/>
    <col min="14604" max="14848" width="9" style="77" customWidth="1"/>
    <col min="14849" max="14849" width="10" style="77" customWidth="1"/>
    <col min="14850" max="14851" width="4.375" style="77" customWidth="1"/>
    <col min="14852" max="14857" width="10" style="77" customWidth="1"/>
    <col min="14858" max="14858" width="10.625" style="77" customWidth="1"/>
    <col min="14859" max="14859" width="5" style="77" customWidth="1"/>
    <col min="14860" max="15104" width="9" style="77" customWidth="1"/>
    <col min="15105" max="15105" width="10" style="77" customWidth="1"/>
    <col min="15106" max="15107" width="4.375" style="77" customWidth="1"/>
    <col min="15108" max="15113" width="10" style="77" customWidth="1"/>
    <col min="15114" max="15114" width="10.625" style="77" customWidth="1"/>
    <col min="15115" max="15115" width="5" style="77" customWidth="1"/>
    <col min="15116" max="15360" width="9" style="77" customWidth="1"/>
    <col min="15361" max="15361" width="10" style="77" customWidth="1"/>
    <col min="15362" max="15363" width="4.375" style="77" customWidth="1"/>
    <col min="15364" max="15369" width="10" style="77" customWidth="1"/>
    <col min="15370" max="15370" width="10.625" style="77" customWidth="1"/>
    <col min="15371" max="15371" width="5" style="77" customWidth="1"/>
    <col min="15372" max="15616" width="9" style="77" customWidth="1"/>
    <col min="15617" max="15617" width="10" style="77" customWidth="1"/>
    <col min="15618" max="15619" width="4.375" style="77" customWidth="1"/>
    <col min="15620" max="15625" width="10" style="77" customWidth="1"/>
    <col min="15626" max="15626" width="10.625" style="77" customWidth="1"/>
    <col min="15627" max="15627" width="5" style="77" customWidth="1"/>
    <col min="15628" max="15872" width="9" style="77" customWidth="1"/>
    <col min="15873" max="15873" width="10" style="77" customWidth="1"/>
    <col min="15874" max="15875" width="4.375" style="77" customWidth="1"/>
    <col min="15876" max="15881" width="10" style="77" customWidth="1"/>
    <col min="15882" max="15882" width="10.625" style="77" customWidth="1"/>
    <col min="15883" max="15883" width="5" style="77" customWidth="1"/>
    <col min="15884" max="16128" width="9" style="77" customWidth="1"/>
    <col min="16129" max="16129" width="10" style="77" customWidth="1"/>
    <col min="16130" max="16131" width="4.375" style="77" customWidth="1"/>
    <col min="16132" max="16137" width="10" style="77" customWidth="1"/>
    <col min="16138" max="16138" width="10.625" style="77" customWidth="1"/>
    <col min="16139" max="16139" width="5" style="77" customWidth="1"/>
    <col min="16140" max="16384" width="9" style="77" customWidth="1"/>
  </cols>
  <sheetData>
    <row r="1" spans="1:11" ht="24.95" customHeight="1">
      <c r="A1" s="77" t="s">
        <v>92</v>
      </c>
    </row>
    <row r="2" spans="1:11" ht="24.95" customHeight="1">
      <c r="A2" s="79" t="s">
        <v>79</v>
      </c>
      <c r="B2" s="79"/>
      <c r="C2" s="79"/>
      <c r="D2" s="79"/>
      <c r="E2" s="79"/>
      <c r="F2" s="79"/>
      <c r="G2" s="79"/>
      <c r="H2" s="79"/>
      <c r="I2" s="79"/>
      <c r="J2" s="79"/>
    </row>
    <row r="3" spans="1:11" ht="24.95" customHeight="1">
      <c r="A3" s="79"/>
      <c r="B3" s="79"/>
      <c r="C3" s="79"/>
      <c r="D3" s="79"/>
      <c r="E3" s="79"/>
      <c r="F3" s="79"/>
      <c r="G3" s="79"/>
      <c r="H3" s="79"/>
      <c r="I3" s="79"/>
      <c r="J3" s="79"/>
      <c r="K3" s="135"/>
    </row>
    <row r="4" spans="1:11" ht="24.95" customHeight="1">
      <c r="A4" s="79"/>
      <c r="B4" s="79"/>
      <c r="C4" s="79"/>
      <c r="D4" s="79"/>
      <c r="E4" s="79"/>
      <c r="F4" s="79"/>
      <c r="G4" s="79"/>
      <c r="H4" s="79"/>
      <c r="I4" s="79"/>
      <c r="J4" s="79"/>
      <c r="K4" s="79"/>
    </row>
    <row r="5" spans="1:11" ht="24.95" customHeight="1">
      <c r="J5" s="126" t="s">
        <v>35</v>
      </c>
    </row>
    <row r="6" spans="1:11" ht="24.95" customHeight="1">
      <c r="D6" s="113" t="s">
        <v>12</v>
      </c>
      <c r="J6" s="126" t="s">
        <v>104</v>
      </c>
    </row>
    <row r="7" spans="1:11" ht="24.95" customHeight="1"/>
    <row r="8" spans="1:11" ht="24.95" customHeight="1">
      <c r="E8" s="77" t="s">
        <v>53</v>
      </c>
    </row>
    <row r="9" spans="1:11" ht="24.95" customHeight="1"/>
    <row r="10" spans="1:11" ht="24.95" customHeight="1">
      <c r="E10" s="77" t="s">
        <v>54</v>
      </c>
      <c r="J10" s="126" t="s">
        <v>7</v>
      </c>
    </row>
    <row r="11" spans="1:11" ht="24.95" customHeight="1">
      <c r="E11" s="77" t="s">
        <v>13</v>
      </c>
    </row>
    <row r="12" spans="1:11" ht="24.95" customHeight="1"/>
    <row r="13" spans="1:11" ht="24.95" customHeight="1">
      <c r="A13" s="77" t="s">
        <v>56</v>
      </c>
    </row>
    <row r="14" spans="1:11" ht="30" customHeight="1">
      <c r="A14" s="80" t="s">
        <v>58</v>
      </c>
      <c r="B14" s="90"/>
      <c r="C14" s="102"/>
      <c r="D14" s="114"/>
      <c r="E14" s="114"/>
      <c r="F14" s="114"/>
      <c r="G14" s="125" t="s">
        <v>55</v>
      </c>
      <c r="H14" s="125"/>
      <c r="I14" s="125"/>
      <c r="J14" s="127"/>
    </row>
    <row r="15" spans="1:11" ht="36.75" customHeight="1">
      <c r="A15" s="81" t="s">
        <v>62</v>
      </c>
      <c r="B15" s="91"/>
      <c r="C15" s="103"/>
      <c r="D15" s="115"/>
      <c r="E15" s="115"/>
      <c r="F15" s="115"/>
      <c r="G15" s="115"/>
      <c r="H15" s="115"/>
      <c r="I15" s="115"/>
      <c r="J15" s="128"/>
    </row>
    <row r="16" spans="1:11" ht="37.5" customHeight="1">
      <c r="A16" s="82" t="s">
        <v>47</v>
      </c>
      <c r="B16" s="92"/>
      <c r="C16" s="104"/>
      <c r="D16" s="116"/>
      <c r="E16" s="116"/>
      <c r="F16" s="116"/>
      <c r="G16" s="116"/>
      <c r="H16" s="116"/>
      <c r="I16" s="116"/>
      <c r="J16" s="129"/>
    </row>
    <row r="17" spans="1:10" ht="22.5" customHeight="1">
      <c r="A17" s="83"/>
      <c r="B17" s="93"/>
      <c r="C17" s="105"/>
      <c r="D17" s="117" t="s">
        <v>68</v>
      </c>
      <c r="E17" s="122"/>
      <c r="F17" s="122"/>
      <c r="G17" s="122"/>
      <c r="H17" s="122"/>
      <c r="I17" s="122"/>
      <c r="J17" s="130"/>
    </row>
    <row r="18" spans="1:10" ht="22.5" customHeight="1">
      <c r="A18" s="84" t="s">
        <v>69</v>
      </c>
      <c r="B18" s="94"/>
      <c r="C18" s="106"/>
      <c r="D18" s="118"/>
      <c r="E18" s="118"/>
      <c r="F18" s="118"/>
      <c r="G18" s="118"/>
      <c r="H18" s="118"/>
      <c r="I18" s="118"/>
      <c r="J18" s="131"/>
    </row>
    <row r="19" spans="1:10" ht="30" customHeight="1">
      <c r="A19" s="85"/>
      <c r="B19" s="95"/>
      <c r="C19" s="107"/>
      <c r="D19" s="117" t="s">
        <v>67</v>
      </c>
      <c r="E19" s="122"/>
      <c r="F19" s="122"/>
      <c r="G19" s="122"/>
      <c r="H19" s="122"/>
      <c r="I19" s="122"/>
      <c r="J19" s="130"/>
    </row>
    <row r="20" spans="1:10" ht="30" customHeight="1">
      <c r="A20" s="86" t="s">
        <v>0</v>
      </c>
      <c r="B20" s="96"/>
      <c r="C20" s="108"/>
      <c r="D20" s="119"/>
      <c r="E20" s="123"/>
      <c r="F20" s="123"/>
      <c r="G20" s="123"/>
      <c r="H20" s="123"/>
      <c r="I20" s="123"/>
      <c r="J20" s="132"/>
    </row>
    <row r="21" spans="1:10" ht="30" customHeight="1">
      <c r="A21" s="84" t="s">
        <v>8</v>
      </c>
      <c r="B21" s="94"/>
      <c r="C21" s="106"/>
      <c r="D21" s="120" t="s">
        <v>28</v>
      </c>
      <c r="E21" s="124"/>
      <c r="F21" s="124"/>
      <c r="G21" s="124"/>
      <c r="H21" s="124"/>
      <c r="I21" s="124"/>
      <c r="J21" s="133"/>
    </row>
    <row r="22" spans="1:10" ht="30" customHeight="1">
      <c r="A22" s="87"/>
      <c r="B22" s="97"/>
      <c r="C22" s="109"/>
      <c r="D22" s="116"/>
      <c r="E22" s="116"/>
      <c r="F22" s="116"/>
      <c r="G22" s="116"/>
      <c r="H22" s="116"/>
      <c r="I22" s="116"/>
      <c r="J22" s="129"/>
    </row>
    <row r="23" spans="1:10" ht="30" customHeight="1">
      <c r="A23" s="88"/>
      <c r="B23" s="98"/>
      <c r="C23" s="110"/>
      <c r="D23" s="121"/>
      <c r="E23" s="121"/>
      <c r="F23" s="121"/>
      <c r="G23" s="121"/>
      <c r="H23" s="121"/>
      <c r="I23" s="121"/>
      <c r="J23" s="134"/>
    </row>
    <row r="24" spans="1:10" ht="18" customHeight="1"/>
    <row r="25" spans="1:10" s="78" customFormat="1" ht="18" customHeight="1">
      <c r="A25" s="89" t="s">
        <v>70</v>
      </c>
      <c r="B25" s="99" t="s">
        <v>71</v>
      </c>
      <c r="C25" s="111" t="s">
        <v>60</v>
      </c>
      <c r="D25" s="111"/>
      <c r="E25" s="111"/>
      <c r="F25" s="111"/>
      <c r="G25" s="111"/>
      <c r="H25" s="111"/>
      <c r="I25" s="111"/>
      <c r="J25" s="111"/>
    </row>
    <row r="26" spans="1:10" s="78" customFormat="1" ht="18" customHeight="1">
      <c r="B26" s="99" t="s">
        <v>23</v>
      </c>
      <c r="C26" s="111" t="s">
        <v>17</v>
      </c>
      <c r="D26" s="111"/>
      <c r="E26" s="111"/>
      <c r="F26" s="111"/>
      <c r="G26" s="111"/>
      <c r="H26" s="111"/>
      <c r="I26" s="111"/>
      <c r="J26" s="111"/>
    </row>
    <row r="27" spans="1:10" s="78" customFormat="1" ht="18" customHeight="1">
      <c r="B27" s="100"/>
      <c r="C27" s="111"/>
      <c r="D27" s="111"/>
      <c r="E27" s="111"/>
      <c r="F27" s="111"/>
      <c r="G27" s="111"/>
      <c r="H27" s="111"/>
      <c r="I27" s="111"/>
      <c r="J27" s="111"/>
    </row>
    <row r="28" spans="1:10" s="78" customFormat="1" ht="18" customHeight="1">
      <c r="B28" s="99" t="s">
        <v>74</v>
      </c>
      <c r="C28" s="111" t="s">
        <v>41</v>
      </c>
      <c r="D28" s="111"/>
      <c r="E28" s="111"/>
      <c r="F28" s="111"/>
      <c r="G28" s="111"/>
      <c r="H28" s="111"/>
      <c r="I28" s="111"/>
      <c r="J28" s="111"/>
    </row>
    <row r="29" spans="1:10" s="78" customFormat="1" ht="18" customHeight="1">
      <c r="B29" s="99"/>
      <c r="C29" s="111"/>
      <c r="D29" s="111"/>
      <c r="E29" s="111"/>
      <c r="F29" s="111"/>
      <c r="G29" s="111"/>
      <c r="H29" s="111"/>
      <c r="I29" s="111"/>
      <c r="J29" s="111"/>
    </row>
    <row r="30" spans="1:10" s="78" customFormat="1" ht="18" customHeight="1">
      <c r="C30" s="111" t="s">
        <v>76</v>
      </c>
      <c r="D30" s="111"/>
      <c r="E30" s="111"/>
      <c r="F30" s="111"/>
      <c r="G30" s="111"/>
      <c r="H30" s="111"/>
      <c r="I30" s="111"/>
      <c r="J30" s="111"/>
    </row>
    <row r="31" spans="1:10" s="78" customFormat="1" ht="18" customHeight="1">
      <c r="B31" s="99"/>
      <c r="C31" s="111"/>
      <c r="D31" s="111"/>
      <c r="E31" s="111"/>
      <c r="F31" s="111"/>
      <c r="G31" s="111"/>
      <c r="H31" s="111"/>
      <c r="I31" s="111"/>
      <c r="J31" s="111"/>
    </row>
    <row r="32" spans="1:10" s="78" customFormat="1" ht="18" customHeight="1">
      <c r="B32" s="99" t="s">
        <v>44</v>
      </c>
      <c r="C32" s="111" t="s">
        <v>77</v>
      </c>
      <c r="D32" s="111"/>
      <c r="E32" s="111"/>
      <c r="F32" s="111"/>
      <c r="G32" s="111"/>
      <c r="H32" s="111"/>
      <c r="I32" s="111"/>
      <c r="J32" s="111"/>
    </row>
    <row r="33" spans="2:10" s="78" customFormat="1" ht="18" customHeight="1">
      <c r="B33" s="99"/>
      <c r="C33" s="111"/>
      <c r="D33" s="111"/>
      <c r="E33" s="111"/>
      <c r="F33" s="111"/>
      <c r="G33" s="111"/>
      <c r="H33" s="111"/>
      <c r="I33" s="111"/>
      <c r="J33" s="111"/>
    </row>
    <row r="34" spans="2:10" s="78" customFormat="1" ht="15" customHeight="1">
      <c r="B34" s="99"/>
      <c r="C34" s="112"/>
      <c r="D34" s="112"/>
      <c r="E34" s="112"/>
      <c r="F34" s="112"/>
      <c r="G34" s="112"/>
      <c r="H34" s="112"/>
      <c r="I34" s="112"/>
      <c r="J34" s="112"/>
    </row>
    <row r="35" spans="2:10" s="78" customFormat="1" ht="15" customHeight="1">
      <c r="B35" s="99"/>
      <c r="C35" s="112"/>
      <c r="D35" s="112"/>
      <c r="E35" s="112"/>
      <c r="F35" s="112"/>
      <c r="G35" s="112"/>
      <c r="H35" s="112"/>
      <c r="I35" s="112"/>
      <c r="J35" s="112"/>
    </row>
    <row r="36" spans="2:10" s="78" customFormat="1" ht="15" customHeight="1">
      <c r="B36" s="99"/>
      <c r="C36" s="112"/>
      <c r="D36" s="112"/>
      <c r="E36" s="112"/>
      <c r="F36" s="112"/>
      <c r="G36" s="112"/>
      <c r="H36" s="112"/>
      <c r="I36" s="112"/>
      <c r="J36" s="112"/>
    </row>
    <row r="37" spans="2:10" s="78" customFormat="1" ht="15" customHeight="1">
      <c r="B37" s="99"/>
      <c r="C37" s="112"/>
      <c r="D37" s="112"/>
      <c r="E37" s="112"/>
      <c r="F37" s="112"/>
      <c r="G37" s="112"/>
      <c r="H37" s="112"/>
      <c r="I37" s="112"/>
      <c r="J37" s="112"/>
    </row>
    <row r="38" spans="2:10" s="78" customFormat="1" ht="15" customHeight="1">
      <c r="B38" s="101"/>
    </row>
    <row r="39" spans="2:10" s="78" customFormat="1" ht="15" customHeight="1"/>
    <row r="40" spans="2:10" s="78" customFormat="1" ht="15" customHeight="1"/>
    <row r="41" spans="2:10" s="78" customFormat="1" ht="15" customHeight="1"/>
    <row r="42" spans="2:10" s="78" customFormat="1" ht="15" customHeight="1"/>
    <row r="43" spans="2:10" s="78" customFormat="1" ht="15" customHeight="1"/>
    <row r="44" spans="2:10" s="78" customFormat="1" ht="15" customHeight="1"/>
    <row r="45" spans="2:10" s="78" customFormat="1" ht="15" customHeight="1"/>
    <row r="46" spans="2:10" s="78" customFormat="1" ht="15" customHeight="1"/>
    <row r="47" spans="2:10" s="78" customFormat="1" ht="15" customHeight="1"/>
    <row r="48" spans="2:10" s="78" customFormat="1" ht="15" customHeight="1"/>
    <row r="49" s="78" customFormat="1" ht="15" customHeight="1"/>
    <row r="50" s="78" customFormat="1" ht="15" customHeight="1"/>
  </sheetData>
  <mergeCells count="16">
    <mergeCell ref="A14:C14"/>
    <mergeCell ref="G14:J14"/>
    <mergeCell ref="A15:C15"/>
    <mergeCell ref="D17:J17"/>
    <mergeCell ref="D19:J19"/>
    <mergeCell ref="A20:C20"/>
    <mergeCell ref="D21:J21"/>
    <mergeCell ref="C25:J25"/>
    <mergeCell ref="A2:J3"/>
    <mergeCell ref="A16:C17"/>
    <mergeCell ref="A18:C19"/>
    <mergeCell ref="A21:C23"/>
    <mergeCell ref="C26:J27"/>
    <mergeCell ref="C28:J29"/>
    <mergeCell ref="C30:J31"/>
    <mergeCell ref="C32:J33"/>
  </mergeCells>
  <phoneticPr fontId="6"/>
  <printOptions horizontalCentered="1"/>
  <pageMargins left="0.39370078740157483" right="0.39370078740157483" top="0.39370078740157483" bottom="0.39370078740157483" header="0" footer="0"/>
  <pageSetup paperSize="9"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1:B17"/>
  <sheetViews>
    <sheetView view="pageBreakPreview" zoomScaleSheetLayoutView="100" workbookViewId="0">
      <selection activeCell="A10" sqref="A10:B10"/>
    </sheetView>
  </sheetViews>
  <sheetFormatPr defaultRowHeight="19.5" customHeight="1"/>
  <cols>
    <col min="1" max="1" width="36.625" style="136" customWidth="1"/>
    <col min="2" max="2" width="54.625" style="136" customWidth="1"/>
    <col min="3" max="250" width="8.625" style="136" customWidth="1"/>
    <col min="251" max="251" width="11.375" style="136" customWidth="1"/>
    <col min="252" max="506" width="8.625" style="136" customWidth="1"/>
    <col min="507" max="507" width="11.375" style="136" customWidth="1"/>
    <col min="508" max="762" width="8.625" style="136" customWidth="1"/>
    <col min="763" max="763" width="11.375" style="136" customWidth="1"/>
    <col min="764" max="1018" width="8.625" style="136" customWidth="1"/>
    <col min="1019" max="1019" width="11.375" style="136" customWidth="1"/>
    <col min="1020" max="1274" width="8.625" style="136" customWidth="1"/>
    <col min="1275" max="1275" width="11.375" style="136" customWidth="1"/>
    <col min="1276" max="1530" width="8.625" style="136" customWidth="1"/>
    <col min="1531" max="1531" width="11.375" style="136" customWidth="1"/>
    <col min="1532" max="1786" width="8.625" style="136" customWidth="1"/>
    <col min="1787" max="1787" width="11.375" style="136" customWidth="1"/>
    <col min="1788" max="2042" width="8.625" style="136" customWidth="1"/>
    <col min="2043" max="2043" width="11.375" style="136" customWidth="1"/>
    <col min="2044" max="2298" width="8.625" style="136" customWidth="1"/>
    <col min="2299" max="2299" width="11.375" style="136" customWidth="1"/>
    <col min="2300" max="2554" width="8.625" style="136" customWidth="1"/>
    <col min="2555" max="2555" width="11.375" style="136" customWidth="1"/>
    <col min="2556" max="2810" width="8.625" style="136" customWidth="1"/>
    <col min="2811" max="2811" width="11.375" style="136" customWidth="1"/>
    <col min="2812" max="3066" width="8.625" style="136" customWidth="1"/>
    <col min="3067" max="3067" width="11.375" style="136" customWidth="1"/>
    <col min="3068" max="3322" width="8.625" style="136" customWidth="1"/>
    <col min="3323" max="3323" width="11.375" style="136" customWidth="1"/>
    <col min="3324" max="3578" width="8.625" style="136" customWidth="1"/>
    <col min="3579" max="3579" width="11.375" style="136" customWidth="1"/>
    <col min="3580" max="3834" width="8.625" style="136" customWidth="1"/>
    <col min="3835" max="3835" width="11.375" style="136" customWidth="1"/>
    <col min="3836" max="4090" width="8.625" style="136" customWidth="1"/>
    <col min="4091" max="4091" width="11.375" style="136" customWidth="1"/>
    <col min="4092" max="4346" width="8.625" style="136" customWidth="1"/>
    <col min="4347" max="4347" width="11.375" style="136" customWidth="1"/>
    <col min="4348" max="4602" width="8.625" style="136" customWidth="1"/>
    <col min="4603" max="4603" width="11.375" style="136" customWidth="1"/>
    <col min="4604" max="4858" width="8.625" style="136" customWidth="1"/>
    <col min="4859" max="4859" width="11.375" style="136" customWidth="1"/>
    <col min="4860" max="5114" width="8.625" style="136" customWidth="1"/>
    <col min="5115" max="5115" width="11.375" style="136" customWidth="1"/>
    <col min="5116" max="5370" width="8.625" style="136" customWidth="1"/>
    <col min="5371" max="5371" width="11.375" style="136" customWidth="1"/>
    <col min="5372" max="5626" width="8.625" style="136" customWidth="1"/>
    <col min="5627" max="5627" width="11.375" style="136" customWidth="1"/>
    <col min="5628" max="5882" width="8.625" style="136" customWidth="1"/>
    <col min="5883" max="5883" width="11.375" style="136" customWidth="1"/>
    <col min="5884" max="6138" width="8.625" style="136" customWidth="1"/>
    <col min="6139" max="6139" width="11.375" style="136" customWidth="1"/>
    <col min="6140" max="6394" width="8.625" style="136" customWidth="1"/>
    <col min="6395" max="6395" width="11.375" style="136" customWidth="1"/>
    <col min="6396" max="6650" width="8.625" style="136" customWidth="1"/>
    <col min="6651" max="6651" width="11.375" style="136" customWidth="1"/>
    <col min="6652" max="6906" width="8.625" style="136" customWidth="1"/>
    <col min="6907" max="6907" width="11.375" style="136" customWidth="1"/>
    <col min="6908" max="7162" width="8.625" style="136" customWidth="1"/>
    <col min="7163" max="7163" width="11.375" style="136" customWidth="1"/>
    <col min="7164" max="7418" width="8.625" style="136" customWidth="1"/>
    <col min="7419" max="7419" width="11.375" style="136" customWidth="1"/>
    <col min="7420" max="7674" width="8.625" style="136" customWidth="1"/>
    <col min="7675" max="7675" width="11.375" style="136" customWidth="1"/>
    <col min="7676" max="7930" width="8.625" style="136" customWidth="1"/>
    <col min="7931" max="7931" width="11.375" style="136" customWidth="1"/>
    <col min="7932" max="8186" width="8.625" style="136" customWidth="1"/>
    <col min="8187" max="8187" width="11.375" style="136" customWidth="1"/>
    <col min="8188" max="8442" width="8.625" style="136" customWidth="1"/>
    <col min="8443" max="8443" width="11.375" style="136" customWidth="1"/>
    <col min="8444" max="8698" width="8.625" style="136" customWidth="1"/>
    <col min="8699" max="8699" width="11.375" style="136" customWidth="1"/>
    <col min="8700" max="8954" width="8.625" style="136" customWidth="1"/>
    <col min="8955" max="8955" width="11.375" style="136" customWidth="1"/>
    <col min="8956" max="9210" width="8.625" style="136" customWidth="1"/>
    <col min="9211" max="9211" width="11.375" style="136" customWidth="1"/>
    <col min="9212" max="9466" width="8.625" style="136" customWidth="1"/>
    <col min="9467" max="9467" width="11.375" style="136" customWidth="1"/>
    <col min="9468" max="9722" width="8.625" style="136" customWidth="1"/>
    <col min="9723" max="9723" width="11.375" style="136" customWidth="1"/>
    <col min="9724" max="9978" width="8.625" style="136" customWidth="1"/>
    <col min="9979" max="9979" width="11.375" style="136" customWidth="1"/>
    <col min="9980" max="10234" width="8.625" style="136" customWidth="1"/>
    <col min="10235" max="10235" width="11.375" style="136" customWidth="1"/>
    <col min="10236" max="10490" width="8.625" style="136" customWidth="1"/>
    <col min="10491" max="10491" width="11.375" style="136" customWidth="1"/>
    <col min="10492" max="10746" width="8.625" style="136" customWidth="1"/>
    <col min="10747" max="10747" width="11.375" style="136" customWidth="1"/>
    <col min="10748" max="11002" width="8.625" style="136" customWidth="1"/>
    <col min="11003" max="11003" width="11.375" style="136" customWidth="1"/>
    <col min="11004" max="11258" width="8.625" style="136" customWidth="1"/>
    <col min="11259" max="11259" width="11.375" style="136" customWidth="1"/>
    <col min="11260" max="11514" width="8.625" style="136" customWidth="1"/>
    <col min="11515" max="11515" width="11.375" style="136" customWidth="1"/>
    <col min="11516" max="11770" width="8.625" style="136" customWidth="1"/>
    <col min="11771" max="11771" width="11.375" style="136" customWidth="1"/>
    <col min="11772" max="12026" width="8.625" style="136" customWidth="1"/>
    <col min="12027" max="12027" width="11.375" style="136" customWidth="1"/>
    <col min="12028" max="12282" width="8.625" style="136" customWidth="1"/>
    <col min="12283" max="12283" width="11.375" style="136" customWidth="1"/>
    <col min="12284" max="12538" width="8.625" style="136" customWidth="1"/>
    <col min="12539" max="12539" width="11.375" style="136" customWidth="1"/>
    <col min="12540" max="12794" width="8.625" style="136" customWidth="1"/>
    <col min="12795" max="12795" width="11.375" style="136" customWidth="1"/>
    <col min="12796" max="13050" width="8.625" style="136" customWidth="1"/>
    <col min="13051" max="13051" width="11.375" style="136" customWidth="1"/>
    <col min="13052" max="13306" width="8.625" style="136" customWidth="1"/>
    <col min="13307" max="13307" width="11.375" style="136" customWidth="1"/>
    <col min="13308" max="13562" width="8.625" style="136" customWidth="1"/>
    <col min="13563" max="13563" width="11.375" style="136" customWidth="1"/>
    <col min="13564" max="13818" width="8.625" style="136" customWidth="1"/>
    <col min="13819" max="13819" width="11.375" style="136" customWidth="1"/>
    <col min="13820" max="14074" width="8.625" style="136" customWidth="1"/>
    <col min="14075" max="14075" width="11.375" style="136" customWidth="1"/>
    <col min="14076" max="14330" width="8.625" style="136" customWidth="1"/>
    <col min="14331" max="14331" width="11.375" style="136" customWidth="1"/>
    <col min="14332" max="14586" width="8.625" style="136" customWidth="1"/>
    <col min="14587" max="14587" width="11.375" style="136" customWidth="1"/>
    <col min="14588" max="14842" width="8.625" style="136" customWidth="1"/>
    <col min="14843" max="14843" width="11.375" style="136" customWidth="1"/>
    <col min="14844" max="15098" width="8.625" style="136" customWidth="1"/>
    <col min="15099" max="15099" width="11.375" style="136" customWidth="1"/>
    <col min="15100" max="15354" width="8.625" style="136" customWidth="1"/>
    <col min="15355" max="15355" width="11.375" style="136" customWidth="1"/>
    <col min="15356" max="15610" width="8.625" style="136" customWidth="1"/>
    <col min="15611" max="15611" width="11.375" style="136" customWidth="1"/>
    <col min="15612" max="15866" width="8.625" style="136" customWidth="1"/>
    <col min="15867" max="15867" width="11.375" style="136" customWidth="1"/>
    <col min="15868" max="16122" width="8.625" style="136" customWidth="1"/>
    <col min="16123" max="16123" width="11.375" style="136" customWidth="1"/>
    <col min="16124" max="16384" width="8.625" style="136" customWidth="1"/>
  </cols>
  <sheetData>
    <row r="1" spans="1:2" ht="16.5">
      <c r="A1" s="137" t="s">
        <v>219</v>
      </c>
      <c r="B1" s="139"/>
    </row>
    <row r="2" spans="1:2" ht="16.5">
      <c r="A2" s="137"/>
      <c r="B2" s="139"/>
    </row>
    <row r="3" spans="1:2" ht="14">
      <c r="A3" s="138" t="s">
        <v>102</v>
      </c>
      <c r="B3" s="138"/>
    </row>
    <row r="4" spans="1:2" ht="14">
      <c r="A4" s="139"/>
      <c r="B4" s="138"/>
    </row>
    <row r="5" spans="1:2" ht="20.100000000000001" customHeight="1">
      <c r="A5" s="140" t="s">
        <v>18</v>
      </c>
      <c r="B5" s="146"/>
    </row>
    <row r="6" spans="1:2" ht="20.100000000000001" customHeight="1">
      <c r="A6" s="141" t="s">
        <v>86</v>
      </c>
      <c r="B6" s="146"/>
    </row>
    <row r="7" spans="1:2" ht="13">
      <c r="A7" s="139"/>
      <c r="B7" s="139"/>
    </row>
    <row r="8" spans="1:2" ht="18" customHeight="1">
      <c r="A8" s="142" t="s">
        <v>59</v>
      </c>
      <c r="B8" s="147"/>
    </row>
    <row r="9" spans="1:2" ht="13">
      <c r="A9" s="143" t="s">
        <v>117</v>
      </c>
      <c r="B9" s="148"/>
    </row>
    <row r="10" spans="1:2" ht="108" customHeight="1">
      <c r="A10" s="144"/>
      <c r="B10" s="149"/>
    </row>
    <row r="11" spans="1:2" ht="13">
      <c r="A11" s="143" t="s">
        <v>19</v>
      </c>
      <c r="B11" s="148"/>
    </row>
    <row r="12" spans="1:2" ht="108" customHeight="1">
      <c r="A12" s="144"/>
      <c r="B12" s="149"/>
    </row>
    <row r="13" spans="1:2" ht="13">
      <c r="A13" s="143" t="s">
        <v>80</v>
      </c>
      <c r="B13" s="148"/>
    </row>
    <row r="14" spans="1:2" ht="108" customHeight="1">
      <c r="A14" s="144"/>
      <c r="B14" s="149"/>
    </row>
    <row r="15" spans="1:2" ht="13">
      <c r="A15" s="143" t="s">
        <v>81</v>
      </c>
      <c r="B15" s="148"/>
    </row>
    <row r="16" spans="1:2" ht="108" customHeight="1">
      <c r="A16" s="144"/>
      <c r="B16" s="149"/>
    </row>
    <row r="17" spans="1:2" ht="13">
      <c r="A17" s="145"/>
      <c r="B17" s="150"/>
    </row>
  </sheetData>
  <mergeCells count="6">
    <mergeCell ref="A3:B3"/>
    <mergeCell ref="A8:B8"/>
    <mergeCell ref="A10:B10"/>
    <mergeCell ref="A12:B12"/>
    <mergeCell ref="A14:B14"/>
    <mergeCell ref="A16:B16"/>
  </mergeCells>
  <phoneticPr fontId="13"/>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7">
    <pageSetUpPr fitToPage="1"/>
  </sheetPr>
  <dimension ref="A1:C18"/>
  <sheetViews>
    <sheetView view="pageBreakPreview" zoomScaleSheetLayoutView="100" workbookViewId="0">
      <selection activeCell="C7" sqref="C7"/>
    </sheetView>
  </sheetViews>
  <sheetFormatPr defaultColWidth="8.625" defaultRowHeight="19.5" customHeight="1"/>
  <cols>
    <col min="1" max="1" width="4.625" style="151" customWidth="1"/>
    <col min="2" max="2" width="40.625" style="151" customWidth="1"/>
    <col min="3" max="3" width="50.625" style="151" customWidth="1"/>
    <col min="4" max="16384" width="8.625" style="151"/>
  </cols>
  <sheetData>
    <row r="1" spans="1:3" ht="18" customHeight="1">
      <c r="A1" s="137" t="s">
        <v>220</v>
      </c>
    </row>
    <row r="2" spans="1:3" ht="18" customHeight="1"/>
    <row r="3" spans="1:3" ht="18" customHeight="1">
      <c r="A3" s="138" t="s">
        <v>110</v>
      </c>
      <c r="B3" s="138"/>
      <c r="C3" s="138"/>
    </row>
    <row r="4" spans="1:3" ht="36" customHeight="1">
      <c r="A4" s="152"/>
      <c r="B4" s="152"/>
      <c r="C4" s="152"/>
    </row>
    <row r="5" spans="1:3" ht="18" customHeight="1">
      <c r="B5" s="140" t="s">
        <v>18</v>
      </c>
      <c r="C5" s="162"/>
    </row>
    <row r="6" spans="1:3" ht="18" customHeight="1">
      <c r="B6" s="141" t="s">
        <v>86</v>
      </c>
      <c r="C6" s="162"/>
    </row>
    <row r="7" spans="1:3" ht="18" customHeight="1"/>
    <row r="8" spans="1:3" ht="18" customHeight="1">
      <c r="A8" s="153"/>
      <c r="B8" s="157"/>
      <c r="C8" s="163"/>
    </row>
    <row r="9" spans="1:3" ht="18" customHeight="1">
      <c r="A9" s="154" t="s">
        <v>111</v>
      </c>
      <c r="B9" s="158"/>
      <c r="C9" s="164"/>
    </row>
    <row r="10" spans="1:3" ht="72" customHeight="1">
      <c r="A10" s="155"/>
      <c r="B10" s="159"/>
      <c r="C10" s="165"/>
    </row>
    <row r="11" spans="1:3" ht="18" customHeight="1">
      <c r="A11" s="154" t="s">
        <v>83</v>
      </c>
      <c r="B11" s="158"/>
      <c r="C11" s="164"/>
    </row>
    <row r="12" spans="1:3" ht="198" customHeight="1">
      <c r="A12" s="155"/>
      <c r="B12" s="159"/>
      <c r="C12" s="165"/>
    </row>
    <row r="13" spans="1:3" ht="18" customHeight="1">
      <c r="A13" s="154" t="s">
        <v>85</v>
      </c>
      <c r="B13" s="160"/>
      <c r="C13" s="164"/>
    </row>
    <row r="14" spans="1:3" ht="18" customHeight="1">
      <c r="A14" s="154" t="s">
        <v>112</v>
      </c>
      <c r="B14" s="158"/>
      <c r="C14" s="165" t="s">
        <v>115</v>
      </c>
    </row>
    <row r="15" spans="1:3" ht="18" customHeight="1">
      <c r="A15" s="154" t="s">
        <v>113</v>
      </c>
      <c r="B15" s="158"/>
      <c r="C15" s="164"/>
    </row>
    <row r="16" spans="1:3" ht="90" customHeight="1">
      <c r="A16" s="155"/>
      <c r="B16" s="159"/>
      <c r="C16" s="165"/>
    </row>
    <row r="17" spans="1:3" ht="18" customHeight="1">
      <c r="A17" s="154" t="s">
        <v>114</v>
      </c>
      <c r="B17" s="158"/>
      <c r="C17" s="164"/>
    </row>
    <row r="18" spans="1:3" ht="90" customHeight="1">
      <c r="A18" s="156"/>
      <c r="B18" s="161"/>
      <c r="C18" s="166"/>
    </row>
  </sheetData>
  <mergeCells count="5">
    <mergeCell ref="A3:C3"/>
    <mergeCell ref="A10:C10"/>
    <mergeCell ref="A12:C12"/>
    <mergeCell ref="A16:C16"/>
    <mergeCell ref="A18:C18"/>
  </mergeCells>
  <phoneticPr fontId="13"/>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M22"/>
  <sheetViews>
    <sheetView view="pageBreakPreview" topLeftCell="A16" zoomScale="130" zoomScaleNormal="150" zoomScaleSheetLayoutView="130" workbookViewId="0">
      <selection activeCell="A2" sqref="A2:M2"/>
    </sheetView>
  </sheetViews>
  <sheetFormatPr defaultColWidth="8.83203125" defaultRowHeight="12.5"/>
  <cols>
    <col min="1" max="1" width="6.33203125" style="167" customWidth="1"/>
    <col min="2" max="3" width="14.83203125" style="167" customWidth="1"/>
    <col min="4" max="5" width="12.83203125" style="167" customWidth="1"/>
    <col min="6" max="6" width="17.83203125" style="167" customWidth="1"/>
    <col min="7" max="12" width="5.33203125" style="167" customWidth="1"/>
    <col min="13" max="13" width="2.5" style="167" customWidth="1"/>
    <col min="14" max="16384" width="8.83203125" style="167"/>
  </cols>
  <sheetData>
    <row r="1" spans="1:13" s="168" customFormat="1" ht="20.100000000000001" customHeight="1">
      <c r="A1" s="172" t="s">
        <v>221</v>
      </c>
    </row>
    <row r="2" spans="1:13" ht="20.100000000000001" customHeight="1">
      <c r="A2" s="173" t="s">
        <v>116</v>
      </c>
      <c r="B2" s="173"/>
      <c r="C2" s="173"/>
      <c r="D2" s="173"/>
      <c r="E2" s="173"/>
      <c r="F2" s="173"/>
      <c r="G2" s="173"/>
      <c r="H2" s="173"/>
      <c r="I2" s="173"/>
      <c r="J2" s="173"/>
      <c r="K2" s="173"/>
      <c r="L2" s="173"/>
      <c r="M2" s="173"/>
    </row>
    <row r="3" spans="1:13" s="168" customFormat="1" ht="20.100000000000001" customHeight="1">
      <c r="A3" s="174"/>
      <c r="B3" s="174"/>
      <c r="C3" s="174"/>
      <c r="D3" s="174"/>
      <c r="E3" s="174"/>
      <c r="F3" s="174"/>
      <c r="G3" s="174"/>
      <c r="H3" s="174"/>
      <c r="I3" s="174"/>
      <c r="J3" s="174"/>
      <c r="K3" s="174"/>
      <c r="L3" s="174"/>
    </row>
    <row r="4" spans="1:13" ht="20.100000000000001" customHeight="1">
      <c r="A4" s="175"/>
      <c r="B4" s="175"/>
      <c r="C4" s="175"/>
      <c r="D4" s="175"/>
      <c r="E4" s="175"/>
      <c r="F4" s="175"/>
      <c r="G4" s="199"/>
      <c r="H4" s="176" t="s">
        <v>128</v>
      </c>
      <c r="I4" s="176"/>
      <c r="J4" s="176" t="s">
        <v>129</v>
      </c>
      <c r="K4" s="176"/>
      <c r="L4" s="176" t="s">
        <v>100</v>
      </c>
    </row>
    <row r="5" spans="1:13" ht="20.100000000000001" customHeight="1">
      <c r="A5" s="176"/>
      <c r="B5" s="176"/>
      <c r="C5" s="175" t="s">
        <v>30</v>
      </c>
      <c r="D5" s="175"/>
      <c r="E5" s="175"/>
      <c r="F5" s="175"/>
      <c r="G5" s="175"/>
      <c r="H5" s="175"/>
      <c r="I5" s="175"/>
      <c r="J5" s="175"/>
      <c r="K5" s="175"/>
      <c r="L5" s="175"/>
    </row>
    <row r="6" spans="1:13" s="168" customFormat="1" ht="20.100000000000001" customHeight="1">
      <c r="A6" s="177"/>
      <c r="B6" s="177"/>
      <c r="C6" s="177"/>
      <c r="D6" s="177"/>
      <c r="E6" s="177"/>
      <c r="F6" s="177"/>
      <c r="G6" s="177"/>
      <c r="H6" s="177"/>
      <c r="I6" s="177"/>
      <c r="J6" s="177"/>
      <c r="K6" s="177"/>
      <c r="L6" s="177"/>
    </row>
    <row r="7" spans="1:13" s="169" customFormat="1" ht="20.100000000000001" customHeight="1">
      <c r="A7" s="178" t="s">
        <v>118</v>
      </c>
      <c r="B7" s="178"/>
      <c r="C7" s="178"/>
      <c r="D7" s="189" t="s">
        <v>126</v>
      </c>
      <c r="E7" s="195"/>
      <c r="F7" s="195"/>
      <c r="G7" s="195"/>
      <c r="H7" s="195"/>
      <c r="I7" s="195"/>
      <c r="J7" s="195"/>
      <c r="K7" s="195"/>
      <c r="L7" s="195"/>
    </row>
    <row r="8" spans="1:13" ht="20.100000000000001" customHeight="1">
      <c r="A8" s="179"/>
      <c r="B8" s="179"/>
      <c r="C8" s="179"/>
      <c r="D8" s="190"/>
      <c r="E8" s="196"/>
      <c r="F8" s="196"/>
      <c r="G8" s="196"/>
      <c r="H8" s="196"/>
      <c r="I8" s="196"/>
      <c r="J8" s="196"/>
      <c r="K8" s="196"/>
      <c r="L8" s="196"/>
    </row>
    <row r="9" spans="1:13" ht="20.100000000000001" customHeight="1">
      <c r="A9" s="179"/>
      <c r="B9" s="179"/>
      <c r="C9" s="179"/>
      <c r="D9" s="191" t="s">
        <v>127</v>
      </c>
      <c r="E9" s="191"/>
      <c r="F9" s="197"/>
      <c r="G9" s="197"/>
      <c r="H9" s="197"/>
      <c r="I9" s="197"/>
      <c r="J9" s="197"/>
      <c r="K9" s="197"/>
      <c r="L9" s="197"/>
    </row>
    <row r="10" spans="1:13" ht="20.100000000000001" customHeight="1">
      <c r="D10" s="192"/>
      <c r="E10" s="192"/>
      <c r="F10" s="198"/>
      <c r="G10" s="198"/>
      <c r="H10" s="198"/>
      <c r="I10" s="198"/>
      <c r="J10" s="198"/>
      <c r="K10" s="198"/>
      <c r="L10" s="198"/>
    </row>
    <row r="11" spans="1:13" ht="20.100000000000001" customHeight="1">
      <c r="A11" s="180"/>
      <c r="B11" s="180"/>
      <c r="C11" s="180"/>
      <c r="D11" s="180"/>
      <c r="E11" s="180"/>
      <c r="F11" s="180"/>
      <c r="G11" s="180"/>
      <c r="H11" s="180"/>
      <c r="I11" s="180"/>
      <c r="J11" s="180"/>
      <c r="K11" s="180"/>
      <c r="L11" s="180"/>
    </row>
    <row r="12" spans="1:13" s="168" customFormat="1" ht="20.100000000000001" customHeight="1">
      <c r="A12" s="180"/>
      <c r="B12" s="180"/>
      <c r="C12" s="180"/>
      <c r="D12" s="180"/>
      <c r="E12" s="180"/>
      <c r="F12" s="180"/>
      <c r="G12" s="180"/>
      <c r="H12" s="180"/>
      <c r="I12" s="180"/>
      <c r="J12" s="180"/>
      <c r="K12" s="180"/>
      <c r="L12" s="180"/>
    </row>
    <row r="13" spans="1:13" s="170" customFormat="1" ht="20.100000000000001" customHeight="1">
      <c r="A13" s="181" t="s">
        <v>57</v>
      </c>
      <c r="B13" s="182"/>
      <c r="C13" s="182"/>
      <c r="D13" s="182"/>
      <c r="E13" s="182"/>
      <c r="F13" s="182"/>
      <c r="G13" s="182"/>
      <c r="H13" s="182"/>
      <c r="I13" s="182"/>
      <c r="J13" s="182"/>
      <c r="K13" s="182"/>
      <c r="L13" s="182"/>
    </row>
    <row r="14" spans="1:13" s="168" customFormat="1" ht="20.100000000000001" customHeight="1"/>
    <row r="15" spans="1:13" s="168" customFormat="1" ht="30" customHeight="1">
      <c r="B15" s="183"/>
      <c r="C15" s="185" t="s">
        <v>120</v>
      </c>
      <c r="D15" s="193"/>
      <c r="E15" s="193"/>
      <c r="F15" s="193"/>
      <c r="G15" s="193"/>
      <c r="H15" s="193"/>
      <c r="I15" s="200"/>
    </row>
    <row r="16" spans="1:13" s="168" customFormat="1" ht="30" customHeight="1">
      <c r="B16" s="183"/>
      <c r="C16" s="186" t="s">
        <v>64</v>
      </c>
      <c r="D16" s="186"/>
      <c r="E16" s="186"/>
      <c r="F16" s="186"/>
      <c r="G16" s="186"/>
      <c r="H16" s="186"/>
      <c r="I16" s="186"/>
    </row>
    <row r="17" spans="2:9" s="168" customFormat="1" ht="30" customHeight="1">
      <c r="B17" s="183"/>
      <c r="C17" s="186" t="s">
        <v>103</v>
      </c>
      <c r="D17" s="186"/>
      <c r="E17" s="186"/>
      <c r="F17" s="186"/>
      <c r="G17" s="186"/>
      <c r="H17" s="186"/>
      <c r="I17" s="186"/>
    </row>
    <row r="18" spans="2:9" s="168" customFormat="1" ht="30" customHeight="1">
      <c r="B18" s="183"/>
      <c r="C18" s="186" t="s">
        <v>123</v>
      </c>
      <c r="D18" s="186"/>
      <c r="E18" s="186"/>
      <c r="F18" s="186"/>
      <c r="G18" s="186"/>
      <c r="H18" s="186"/>
      <c r="I18" s="186"/>
    </row>
    <row r="19" spans="2:9" s="171" customFormat="1" ht="30" customHeight="1">
      <c r="B19" s="184"/>
      <c r="C19" s="187" t="s">
        <v>124</v>
      </c>
      <c r="D19" s="194"/>
      <c r="E19" s="194"/>
      <c r="F19" s="194"/>
      <c r="G19" s="194"/>
      <c r="H19" s="194"/>
      <c r="I19" s="201"/>
    </row>
    <row r="20" spans="2:9" s="171" customFormat="1" ht="30" customHeight="1">
      <c r="B20" s="184"/>
      <c r="C20" s="187" t="s">
        <v>125</v>
      </c>
      <c r="D20" s="194"/>
      <c r="E20" s="194"/>
      <c r="F20" s="194"/>
      <c r="G20" s="194"/>
      <c r="H20" s="194"/>
      <c r="I20" s="201"/>
    </row>
    <row r="21" spans="2:9" s="171" customFormat="1" ht="30" customHeight="1">
      <c r="B21" s="184"/>
      <c r="C21" s="188" t="s">
        <v>84</v>
      </c>
      <c r="D21" s="188"/>
      <c r="E21" s="188"/>
      <c r="F21" s="188"/>
      <c r="G21" s="188"/>
      <c r="H21" s="188"/>
      <c r="I21" s="188"/>
    </row>
    <row r="22" spans="2:9" s="172" customFormat="1" ht="30" customHeight="1">
      <c r="B22" s="172" t="s">
        <v>63</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6"/>
  <dataValidations count="1">
    <dataValidation type="list" allowBlank="1" showDropDown="0"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110" zoomScaleNormal="150" zoomScaleSheetLayoutView="110" workbookViewId="0">
      <selection activeCell="C6" sqref="C6"/>
    </sheetView>
  </sheetViews>
  <sheetFormatPr defaultColWidth="9.33203125" defaultRowHeight="13"/>
  <cols>
    <col min="1" max="1" width="1" style="202" customWidth="1"/>
    <col min="2" max="2" width="7.83203125" style="202" customWidth="1"/>
    <col min="3" max="3" width="110.83203125" style="203" customWidth="1"/>
    <col min="4" max="4" width="1" style="202" customWidth="1"/>
    <col min="5" max="10" width="9.33203125" style="202"/>
    <col min="11" max="11" width="8.6640625" style="202" customWidth="1"/>
    <col min="12" max="16384" width="9.33203125" style="202"/>
  </cols>
  <sheetData>
    <row r="1" spans="2:3" s="204" customFormat="1">
      <c r="B1" s="204" t="s">
        <v>130</v>
      </c>
    </row>
    <row r="2" spans="2:3" s="204" customFormat="1" ht="26">
      <c r="C2" s="207" t="s">
        <v>143</v>
      </c>
    </row>
    <row r="3" spans="2:3" ht="6" customHeight="1"/>
    <row r="4" spans="2:3" s="204" customFormat="1">
      <c r="B4" s="205" t="s">
        <v>122</v>
      </c>
      <c r="C4" s="208" t="s">
        <v>109</v>
      </c>
    </row>
    <row r="5" spans="2:3" s="204" customFormat="1" ht="19">
      <c r="B5" s="205" t="s">
        <v>131</v>
      </c>
      <c r="C5" s="208" t="s">
        <v>144</v>
      </c>
    </row>
    <row r="6" spans="2:3" s="204" customFormat="1" ht="19">
      <c r="B6" s="205" t="s">
        <v>99</v>
      </c>
      <c r="C6" s="208" t="s">
        <v>145</v>
      </c>
    </row>
    <row r="7" spans="2:3" s="204" customFormat="1" ht="19">
      <c r="B7" s="205" t="s">
        <v>132</v>
      </c>
      <c r="C7" s="208" t="s">
        <v>107</v>
      </c>
    </row>
    <row r="8" spans="2:3" s="204" customFormat="1">
      <c r="B8" s="205" t="s">
        <v>133</v>
      </c>
      <c r="C8" s="208" t="s">
        <v>146</v>
      </c>
    </row>
    <row r="9" spans="2:3" s="204" customFormat="1" ht="76">
      <c r="B9" s="205" t="s">
        <v>135</v>
      </c>
      <c r="C9" s="208" t="s">
        <v>3</v>
      </c>
    </row>
    <row r="10" spans="2:3" s="204" customFormat="1" ht="76">
      <c r="B10" s="205" t="s">
        <v>136</v>
      </c>
      <c r="C10" s="208" t="s">
        <v>147</v>
      </c>
    </row>
    <row r="11" spans="2:3" s="204" customFormat="1" ht="28.5">
      <c r="B11" s="205" t="s">
        <v>138</v>
      </c>
      <c r="C11" s="208" t="s">
        <v>65</v>
      </c>
    </row>
    <row r="12" spans="2:3" s="204" customFormat="1" ht="47.5">
      <c r="B12" s="205" t="s">
        <v>139</v>
      </c>
      <c r="C12" s="208" t="s">
        <v>148</v>
      </c>
    </row>
    <row r="13" spans="2:3" s="204" customFormat="1">
      <c r="B13" s="205" t="s">
        <v>140</v>
      </c>
      <c r="C13" s="208" t="s">
        <v>149</v>
      </c>
    </row>
    <row r="14" spans="2:3" s="204" customFormat="1">
      <c r="B14" s="205" t="s">
        <v>141</v>
      </c>
      <c r="C14" s="208" t="s">
        <v>150</v>
      </c>
    </row>
    <row r="15" spans="2:3">
      <c r="B15" s="206"/>
    </row>
  </sheetData>
  <phoneticPr fontId="6"/>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3FD9CE4-FC7E-4574-BFCE-916506127486}">
  <ds:schemaRef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参考様式1　平面図</vt:lpstr>
      <vt:lpstr>参考様式2　備品一覧</vt:lpstr>
      <vt:lpstr>参考様式3　経歴書</vt:lpstr>
      <vt:lpstr>参考様式4　実務経験証明書</vt:lpstr>
      <vt:lpstr>参考様式5　実務経験見込証明書</vt:lpstr>
      <vt:lpstr>参考様式6　苦情解決措置の概要</vt:lpstr>
      <vt:lpstr>参考様式7　主たる障害特定理由</vt:lpstr>
      <vt:lpstr>参考様式8　誓約書</vt:lpstr>
      <vt:lpstr xml:space="preserve">参考様式8-別紙④ </vt:lpstr>
      <vt:lpstr>参考様式8-別紙⑦</vt:lpstr>
      <vt:lpstr>参考様式9　勤務形態一覧</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阿久津 真理</cp:lastModifiedBy>
  <cp:lastPrinted>2019-08-29T02:29:36Z</cp:lastPrinted>
  <dcterms:created xsi:type="dcterms:W3CDTF">2006-06-21T15:17:56Z</dcterms:created>
  <dcterms:modified xsi:type="dcterms:W3CDTF">2025-11-20T05:50:53Z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2025-11-20T05:50:53Z</vt:filetime>
  </property>
</Properties>
</file>