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workbookProtection workbookPassword="8348" lockStructure="1"/>
  <bookViews>
    <workbookView xWindow="-120" yWindow="-120" windowWidth="20730" windowHeight="11160"/>
  </bookViews>
  <sheets>
    <sheet name="春日部市要介護認定進捗状況確認シート" sheetId="1" r:id="rId1"/>
    <sheet name="抽出加工データ" sheetId="6" state="hidden" r:id="rId2"/>
    <sheet name="データベース" sheetId="7" state="hidden" r:id="rId3"/>
  </sheets>
  <definedNames>
    <definedName name="_xlnm._FilterDatabase" localSheetId="1" hidden="1">抽出加工データ!$A$1:$E$2493</definedName>
    <definedName name="_xlnm._FilterDatabase" localSheetId="2" hidden="1">データベース!$A$1:$E$1624</definedName>
    <definedName name="_xlnm.Print_Area" localSheetId="0">春日部市要介護認定進捗状況確認シート!$A$1:$W$40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<sst xmlns="http://schemas.openxmlformats.org/spreadsheetml/2006/main" xmlns:r="http://schemas.openxmlformats.org/officeDocument/2006/relationships" count="50" uniqueCount="50">
  <si>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市が申請書を
受け取った日を入力</t>
    <rPh sb="0" eb="1">
      <t>し</t>
    </rPh>
    <rPh sb="2" eb="5">
      <t>しんせいしょ</t>
    </rPh>
    <rPh sb="7" eb="8">
      <t>う</t>
    </rPh>
    <rPh sb="9" eb="10">
      <t>と</t>
    </rPh>
    <rPh sb="12" eb="13">
      <t>ひ</t>
    </rPh>
    <rPh sb="14" eb="16">
      <t>にゅうりょく</t>
    </rPh>
    <phoneticPr fontId="2" type="Hiragana"/>
  </si>
  <si>
    <t>申請日一致</t>
    <rPh sb="0" eb="3">
      <t>シンセイビ</t>
    </rPh>
    <rPh sb="3" eb="5">
      <t>イッチ</t>
    </rPh>
    <phoneticPr fontId="2"/>
  </si>
  <si>
    <t>申請区分</t>
    <rPh sb="0" eb="4">
      <t>シンセイクブン</t>
    </rPh>
    <phoneticPr fontId="2"/>
  </si>
  <si>
    <t>申請区分</t>
  </si>
  <si>
    <t>新規申請</t>
    <rPh sb="0" eb="4">
      <t>シンキシンセイ</t>
    </rPh>
    <phoneticPr fontId="2"/>
  </si>
  <si>
    <t>生年月日一致</t>
    <rPh sb="0" eb="4">
      <t>セイネンガッピ</t>
    </rPh>
    <rPh sb="4" eb="6">
      <t>イッチ</t>
    </rPh>
    <phoneticPr fontId="2"/>
  </si>
  <si>
    <t>申請日</t>
  </si>
  <si>
    <t>審査会</t>
    <rPh sb="0" eb="3">
      <t>シンサカイ</t>
    </rPh>
    <phoneticPr fontId="2"/>
  </si>
  <si>
    <t>新規申請</t>
  </si>
  <si>
    <t>両方一致</t>
    <rPh sb="0" eb="2">
      <t>リョウホウ</t>
    </rPh>
    <rPh sb="2" eb="4">
      <t>イッチ</t>
    </rPh>
    <phoneticPr fontId="2"/>
  </si>
  <si>
    <t>両方一致件数</t>
    <rPh sb="0" eb="2">
      <t>リョウホウ</t>
    </rPh>
    <rPh sb="2" eb="4">
      <t>イッチ</t>
    </rPh>
    <rPh sb="4" eb="6">
      <t>ケンスウ</t>
    </rPh>
    <phoneticPr fontId="2"/>
  </si>
  <si>
    <t>更新申請</t>
    <rPh sb="0" eb="4">
      <t>コウシンシンセイ</t>
    </rPh>
    <phoneticPr fontId="2"/>
  </si>
  <si>
    <t>該当者がいません。</t>
    <rPh sb="0" eb="3">
      <t>ガイトウシャ</t>
    </rPh>
    <phoneticPr fontId="2"/>
  </si>
  <si>
    <t>区分変更申請</t>
    <rPh sb="0" eb="6">
      <t>クブンヘンコウシンセイ</t>
    </rPh>
    <phoneticPr fontId="2"/>
  </si>
  <si>
    <t>検索結果</t>
    <rPh sb="0" eb="2">
      <t>ケンサク</t>
    </rPh>
    <rPh sb="2" eb="4">
      <t>ケッカ</t>
    </rPh>
    <phoneticPr fontId="2"/>
  </si>
  <si>
    <t xml:space="preserve">
申請書を受理した方のみ表示します。</t>
    <rPh sb="1" eb="3">
      <t>しんせい</t>
    </rPh>
    <rPh sb="3" eb="4">
      <t>しょ</t>
    </rPh>
    <rPh sb="5" eb="7">
      <t>じゅり</t>
    </rPh>
    <rPh sb="9" eb="10">
      <t>かた</t>
    </rPh>
    <rPh sb="12" eb="14">
      <t>ひょうじ</t>
    </rPh>
    <phoneticPr fontId="2" type="Hiragana"/>
  </si>
  <si>
    <t>申請区分コード</t>
    <rPh sb="0" eb="2">
      <t>シンセイ</t>
    </rPh>
    <rPh sb="2" eb="4">
      <t>クブン</t>
    </rPh>
    <phoneticPr fontId="2"/>
  </si>
  <si>
    <t>対象者の生年月日</t>
    <rPh sb="0" eb="3">
      <t>たいしょうしゃ</t>
    </rPh>
    <rPh sb="4" eb="6">
      <t>せいねん</t>
    </rPh>
    <rPh sb="6" eb="8">
      <t>がっぴ</t>
    </rPh>
    <phoneticPr fontId="2" type="Hiragana"/>
  </si>
  <si>
    <t>申請区分</t>
    <rPh sb="0" eb="4">
      <t>しんせい</t>
    </rPh>
    <phoneticPr fontId="2" type="Hiragana"/>
  </si>
  <si>
    <t>検索結果</t>
    <rPh sb="0" eb="4">
      <t>けんさく</t>
    </rPh>
    <phoneticPr fontId="2" type="Hiragana"/>
  </si>
  <si>
    <t>申請区分</t>
    <rPh sb="0" eb="2">
      <t>シンセイ</t>
    </rPh>
    <rPh sb="2" eb="4">
      <t>クブン</t>
    </rPh>
    <phoneticPr fontId="2"/>
  </si>
  <si>
    <t>審査会予定日</t>
  </si>
  <si>
    <t>生年月日</t>
  </si>
  <si>
    <t>審査会が決定した
申請のみ表示します。</t>
    <rPh sb="0" eb="2">
      <t>しんさ</t>
    </rPh>
    <rPh sb="2" eb="3">
      <t>かい</t>
    </rPh>
    <rPh sb="4" eb="6">
      <t>けってい</t>
    </rPh>
    <rPh sb="9" eb="11">
      <t>しんせい</t>
    </rPh>
    <rPh sb="13" eb="15">
      <t>ひょうじ</t>
    </rPh>
    <phoneticPr fontId="2" type="Hiragana"/>
  </si>
  <si>
    <t>申請区分コード</t>
  </si>
  <si>
    <t>春日部市役所介護保険課介護認定担当</t>
    <rPh sb="0" eb="3">
      <t>かすかべ</t>
    </rPh>
    <rPh sb="3" eb="6">
      <t>しやくしょ</t>
    </rPh>
    <rPh sb="6" eb="8">
      <t>かいご</t>
    </rPh>
    <rPh sb="8" eb="11">
      <t>ほけんか</t>
    </rPh>
    <rPh sb="11" eb="13">
      <t>かいご</t>
    </rPh>
    <rPh sb="13" eb="15">
      <t>にんてい</t>
    </rPh>
    <rPh sb="15" eb="17">
      <t>たんとう</t>
    </rPh>
    <phoneticPr fontId="2" type="Hiragana"/>
  </si>
  <si>
    <t>介護保険課へ連絡</t>
    <rPh sb="0" eb="2">
      <t>カイゴ</t>
    </rPh>
    <rPh sb="2" eb="5">
      <t>ホケンカ</t>
    </rPh>
    <rPh sb="6" eb="8">
      <t>レンラク</t>
    </rPh>
    <phoneticPr fontId="2"/>
  </si>
  <si>
    <t>電話　０４８－７９６－８２９５</t>
    <rPh sb="0" eb="2">
      <t>でんわ</t>
    </rPh>
    <phoneticPr fontId="2" type="Hiragana"/>
  </si>
  <si>
    <t>対象者の
生年月日を入力</t>
    <rPh sb="0" eb="3">
      <t>たいしょうしゃ</t>
    </rPh>
    <rPh sb="5" eb="7">
      <t>せいねん</t>
    </rPh>
    <rPh sb="7" eb="9">
      <t>がっぴ</t>
    </rPh>
    <rPh sb="10" eb="12">
      <t>にゅうりょく</t>
    </rPh>
    <phoneticPr fontId="2" type="Hiragana"/>
  </si>
  <si>
    <t>介護認定審査会が予定された申請の情報のみ表示されます。</t>
    <rPh sb="0" eb="2">
      <t>かいご</t>
    </rPh>
    <rPh sb="2" eb="4">
      <t>にんてい</t>
    </rPh>
    <phoneticPr fontId="2" type="Hiragana"/>
  </si>
  <si>
    <t>　　　　　※　　最新の状態が反映されるまでに数日かかる場合があります。
　　　　　※　　要介護認定申請受理日は、市が申請書を受け取った日となります。
　　　　　　 　　申請や申請代行の際は、市が受理した日付を控えていただくようお願いいたします。
      　　※    確認できる審査会（予定）日は、データ更新日から過去３か月の申請が対象です。
      　　※    申請受理日と生年月日が重複する該当者がいた際には、検索結果欄に表示されます。
　　         　　お手数ですが、介護保険課介護認定担当に電話にてお問い合わせください。
     　　 ※    その他、不明な場合は、下記までお問い合わせください。</t>
    <rPh sb="44" eb="45">
      <t>よう</t>
    </rPh>
    <rPh sb="154" eb="157">
      <t>こうしんび</t>
    </rPh>
    <rPh sb="159" eb="161">
      <t>かこ</t>
    </rPh>
    <rPh sb="165" eb="167">
      <t>しんせい</t>
    </rPh>
    <rPh sb="168" eb="170">
      <t>たいしょう</t>
    </rPh>
    <phoneticPr fontId="2" type="Hiragana"/>
  </si>
  <si>
    <t>検索結果</t>
  </si>
  <si>
    <t>要支援者の要介護新規申請</t>
    <rPh sb="0" eb="1">
      <t>ヨウ</t>
    </rPh>
    <rPh sb="1" eb="4">
      <t>シエンシャ</t>
    </rPh>
    <rPh sb="5" eb="6">
      <t>ヨウ</t>
    </rPh>
    <rPh sb="6" eb="8">
      <t>カイゴ</t>
    </rPh>
    <rPh sb="8" eb="10">
      <t>シンキ</t>
    </rPh>
    <rPh sb="10" eb="12">
      <t>シンセイ</t>
    </rPh>
    <phoneticPr fontId="2"/>
  </si>
  <si>
    <t>更新申請</t>
  </si>
  <si>
    <t>の審査会まで決まっています。</t>
    <rPh sb="1" eb="4">
      <t>しんさかい</t>
    </rPh>
    <phoneticPr fontId="2" type="Hiragana"/>
  </si>
  <si>
    <t>申請事由</t>
  </si>
  <si>
    <t>審査会開催日</t>
  </si>
  <si>
    <t>現在、</t>
    <rPh sb="0" eb="2">
      <t>げんざい</t>
    </rPh>
    <phoneticPr fontId="2" type="Hiragana"/>
  </si>
  <si>
    <t>審査会調整済み日</t>
  </si>
  <si>
    <t xml:space="preserve">  </t>
  </si>
  <si>
    <t>【　問い合わせ先　】</t>
    <rPh sb="2" eb="3">
      <t>と</t>
    </rPh>
    <rPh sb="4" eb="5">
      <t>あ</t>
    </rPh>
    <rPh sb="7" eb="8">
      <t>さき</t>
    </rPh>
    <phoneticPr fontId="2" type="Hiragana"/>
  </si>
  <si>
    <t>要介護認定申請受理日</t>
    <rPh sb="0" eb="1">
      <t>よう</t>
    </rPh>
    <rPh sb="1" eb="3">
      <t>かいご</t>
    </rPh>
    <rPh sb="3" eb="5">
      <t>にんてい</t>
    </rPh>
    <rPh sb="5" eb="7">
      <t>しんせい</t>
    </rPh>
    <rPh sb="7" eb="9">
      <t>じゅり</t>
    </rPh>
    <rPh sb="9" eb="10">
      <t>び</t>
    </rPh>
    <phoneticPr fontId="2" type="Hiragana"/>
  </si>
  <si>
    <t>介護認定審査会
開催（予定）日</t>
    <rPh sb="0" eb="2">
      <t>かいご</t>
    </rPh>
    <rPh sb="2" eb="4">
      <t>にんてい</t>
    </rPh>
    <rPh sb="4" eb="7">
      <t>しんさかい</t>
    </rPh>
    <rPh sb="8" eb="10">
      <t>かいさい</t>
    </rPh>
    <rPh sb="11" eb="13">
      <t>よてい</t>
    </rPh>
    <rPh sb="14" eb="15">
      <t>ひ</t>
    </rPh>
    <phoneticPr fontId="2" type="Hiragana"/>
  </si>
  <si>
    <t>春日部市　要介護認定進捗状況　確認シート</t>
    <rPh sb="5" eb="6">
      <t>よう</t>
    </rPh>
    <phoneticPr fontId="2" type="Hiragana"/>
  </si>
  <si>
    <t>データ更新日</t>
    <rPh sb="3" eb="6">
      <t>こうしんび</t>
    </rPh>
    <phoneticPr fontId="2" type="Hiragana"/>
  </si>
  <si>
    <t>進捗状況は下記のとおりです。</t>
    <rPh sb="0" eb="2">
      <t>シンチョク</t>
    </rPh>
    <rPh sb="2" eb="4">
      <t>ジョウキョウ</t>
    </rPh>
    <rPh sb="5" eb="7">
      <t>カキ</t>
    </rPh>
    <phoneticPr fontId="2"/>
  </si>
  <si>
    <r>
      <t xml:space="preserve">【要介護認定申請受理日】 </t>
    </r>
    <r>
      <rPr>
        <sz val="9"/>
        <color theme="1"/>
        <rFont val="UD デジタル 教科書体 NK-B"/>
      </rPr>
      <t>（半角数字 和暦　　R5.1.1 　 又は　西暦　例　2023/1/4）</t>
    </r>
    <r>
      <rPr>
        <sz val="8"/>
        <color theme="1"/>
        <rFont val="UD デジタル 教科書体 NK-B"/>
      </rPr>
      <t>※市が申請書を受け取った日</t>
    </r>
    <r>
      <rPr>
        <sz val="9"/>
        <color theme="1"/>
        <rFont val="UD デジタル 教科書体 NK-B"/>
      </rPr>
      <t xml:space="preserve">
</t>
    </r>
    <r>
      <rPr>
        <sz val="12"/>
        <color theme="1"/>
        <rFont val="UD デジタル 教科書体 NK-B"/>
      </rPr>
      <t>【   対象者の生年月日    】</t>
    </r>
    <r>
      <rPr>
        <sz val="9"/>
        <color theme="1"/>
        <rFont val="UD デジタル 教科書体 NK-B"/>
      </rPr>
      <t xml:space="preserve"> （半角数字 和暦　S25.1.1　 又は　西暦　例　1950/1/1）</t>
    </r>
    <r>
      <rPr>
        <sz val="11"/>
        <color theme="1"/>
        <rFont val="UD デジタル 教科書体 NK-B"/>
      </rPr>
      <t xml:space="preserve"> 　
                                                                                             　を入力してください。</t>
    </r>
    <rPh sb="1" eb="2">
      <t>よう</t>
    </rPh>
    <rPh sb="8" eb="10">
      <t>じゅり</t>
    </rPh>
    <phoneticPr fontId="2" type="Hiragana"/>
  </si>
  <si>
    <t>該当者が２名以上います。
春日部市介護保険課介護認定担当までお問い合わせください。</t>
    <rPh sb="0" eb="3">
      <t>ガイトウシャ</t>
    </rPh>
    <rPh sb="5" eb="6">
      <t>メイ</t>
    </rPh>
    <rPh sb="6" eb="8">
      <t>イジョウ</t>
    </rPh>
    <rPh sb="13" eb="17">
      <t>カスカベシ</t>
    </rPh>
    <rPh sb="17" eb="19">
      <t>カイゴ</t>
    </rPh>
    <rPh sb="19" eb="22">
      <t>ホケンカ</t>
    </rPh>
    <rPh sb="22" eb="24">
      <t>カイゴ</t>
    </rPh>
    <rPh sb="24" eb="26">
      <t>ニンテイ</t>
    </rPh>
    <rPh sb="26" eb="28">
      <t>タントウ</t>
    </rPh>
    <rPh sb="31" eb="32">
      <t>ト</t>
    </rPh>
    <rPh sb="33" eb="34">
      <t>ア</t>
    </rPh>
    <phoneticPr fontId="2"/>
  </si>
  <si>
    <t>区分変更申請</t>
  </si>
  <si>
    <t>要支援者の要介護新規申請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</si>
</sst>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gge&quot;年&quot;m&quot;月&quot;d&quot;日&quot;;@"/>
    <numFmt numFmtId="177" formatCode="0_ "/>
  </numFmts>
  <fonts count="22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8"/>
      <color theme="0"/>
      <name val="UD デジタル 教科書体 NK-B"/>
      <family val="1"/>
    </font>
    <font>
      <sz val="12"/>
      <color theme="1"/>
      <name val="UD デジタル 教科書体 NK-B"/>
      <family val="1"/>
    </font>
    <font>
      <sz val="14"/>
      <color theme="1"/>
      <name val="UD デジタル 教科書体 NK-B"/>
      <family val="1"/>
    </font>
    <font>
      <sz val="8"/>
      <color theme="1"/>
      <name val="UD デジタル 教科書体 NK-B"/>
      <family val="1"/>
    </font>
    <font>
      <sz val="16"/>
      <color theme="0"/>
      <name val="UD デジタル 教科書体 NK-B"/>
      <family val="1"/>
    </font>
    <font>
      <b/>
      <sz val="14"/>
      <color theme="1" tint="0.25"/>
      <name val="HGS明朝E"/>
      <family val="1"/>
    </font>
    <font>
      <sz val="11"/>
      <color theme="1"/>
      <name val="UD デジタル 教科書体 NK-B"/>
      <family val="1"/>
    </font>
    <font>
      <sz val="12"/>
      <color theme="1"/>
      <name val="HGS明朝E"/>
      <family val="1"/>
    </font>
    <font>
      <sz val="11"/>
      <color theme="0"/>
      <name val="UD デジタル 教科書体 NK-B"/>
      <family val="1"/>
    </font>
    <font>
      <b/>
      <sz val="14"/>
      <color theme="1"/>
      <name val="メイリオ"/>
      <family val="3"/>
    </font>
    <font>
      <sz val="14"/>
      <color theme="0"/>
      <name val="UD デジタル 教科書体 NK-B"/>
      <family val="1"/>
    </font>
    <font>
      <sz val="16"/>
      <color auto="1"/>
      <name val="HGS明朝E"/>
      <family val="1"/>
    </font>
    <font>
      <sz val="9"/>
      <color theme="1"/>
      <name val="UD デジタル 教科書体 NK-B"/>
      <family val="1"/>
    </font>
    <font>
      <sz val="18"/>
      <color theme="1"/>
      <name val="HGS明朝E"/>
      <family val="1"/>
    </font>
    <font>
      <b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11"/>
      <color auto="1"/>
      <name val="MS UI Gothic"/>
      <family val="3"/>
    </font>
    <font>
      <sz val="11"/>
      <color theme="0"/>
      <name val="游ゴシック"/>
      <family val="3"/>
      <scheme val="minor"/>
    </font>
    <font>
      <sz val="11"/>
      <color theme="8"/>
      <name val="HGP創英角ﾎﾟｯﾌﾟ体"/>
      <family val="3"/>
    </font>
  </fonts>
  <fills count="1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5.e-002"/>
        <bgColor indexed="64"/>
      </patternFill>
    </fill>
    <fill>
      <patternFill patternType="solid">
        <fgColor rgb="FFD4F3B5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rgb="FFFFE9FF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5"/>
        <bgColor indexed="64"/>
      </patternFill>
    </fill>
    <fill>
      <patternFill patternType="solid">
        <fgColor theme="8" tint="0.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/>
    </xf>
    <xf numFmtId="0" fontId="0" fillId="3" borderId="3" xfId="0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left" vertical="top" wrapText="1"/>
    </xf>
    <xf numFmtId="0" fontId="0" fillId="3" borderId="5" xfId="0" applyFill="1" applyBorder="1">
      <alignment vertical="center"/>
    </xf>
    <xf numFmtId="0" fontId="0" fillId="3" borderId="0" xfId="0" applyFill="1">
      <alignment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right"/>
    </xf>
    <xf numFmtId="0" fontId="0" fillId="3" borderId="0" xfId="0" applyFill="1" applyBorder="1" applyAlignment="1">
      <alignment vertical="center"/>
    </xf>
    <xf numFmtId="0" fontId="6" fillId="3" borderId="0" xfId="0" applyFont="1" applyFill="1" applyBorder="1" applyAlignment="1">
      <alignment horizontal="right" wrapText="1"/>
    </xf>
    <xf numFmtId="0" fontId="9" fillId="3" borderId="0" xfId="0" applyFont="1" applyFill="1" applyBorder="1" applyAlignment="1"/>
    <xf numFmtId="176" fontId="10" fillId="7" borderId="6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horizontal="left" vertical="top" wrapText="1"/>
    </xf>
    <xf numFmtId="0" fontId="0" fillId="3" borderId="7" xfId="0" applyFill="1" applyBorder="1">
      <alignment vertical="center"/>
    </xf>
    <xf numFmtId="176" fontId="10" fillId="7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/>
    </xf>
    <xf numFmtId="0" fontId="11" fillId="8" borderId="1" xfId="0" applyFont="1" applyFill="1" applyBorder="1" applyAlignment="1">
      <alignment horizontal="center" vertical="center"/>
    </xf>
    <xf numFmtId="176" fontId="12" fillId="0" borderId="1" xfId="0" applyNumberFormat="1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 vertical="center"/>
    </xf>
    <xf numFmtId="177" fontId="14" fillId="7" borderId="1" xfId="0" applyNumberFormat="1" applyFont="1" applyFill="1" applyBorder="1" applyAlignment="1">
      <alignment horizontal="center" vertical="center" wrapText="1"/>
    </xf>
    <xf numFmtId="176" fontId="10" fillId="7" borderId="3" xfId="0" applyNumberFormat="1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left" wrapText="1"/>
    </xf>
    <xf numFmtId="176" fontId="16" fillId="7" borderId="0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76" fontId="14" fillId="7" borderId="1" xfId="0" applyNumberFormat="1" applyFont="1" applyFill="1" applyBorder="1" applyAlignment="1">
      <alignment horizontal="center" vertical="center"/>
    </xf>
    <xf numFmtId="0" fontId="9" fillId="3" borderId="7" xfId="0" applyFont="1" applyFill="1" applyBorder="1">
      <alignment vertical="center"/>
    </xf>
    <xf numFmtId="0" fontId="9" fillId="3" borderId="0" xfId="0" applyFont="1" applyFill="1">
      <alignment vertical="center"/>
    </xf>
    <xf numFmtId="0" fontId="15" fillId="3" borderId="0" xfId="0" applyFont="1" applyFill="1" applyBorder="1" applyAlignment="1">
      <alignment horizontal="left"/>
    </xf>
    <xf numFmtId="0" fontId="15" fillId="3" borderId="0" xfId="0" applyFont="1" applyFill="1" applyBorder="1" applyAlignment="1"/>
    <xf numFmtId="0" fontId="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wrapText="1"/>
    </xf>
    <xf numFmtId="0" fontId="15" fillId="3" borderId="0" xfId="0" applyFont="1" applyFill="1" applyBorder="1" applyAlignment="1">
      <alignment horizontal="left" vertical="center"/>
    </xf>
    <xf numFmtId="0" fontId="0" fillId="3" borderId="6" xfId="0" applyFill="1" applyBorder="1">
      <alignment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/>
    </xf>
    <xf numFmtId="0" fontId="0" fillId="3" borderId="6" xfId="0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/>
    </xf>
    <xf numFmtId="0" fontId="9" fillId="3" borderId="6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6" xfId="0" applyFont="1" applyFill="1" applyBorder="1">
      <alignment vertical="center"/>
    </xf>
    <xf numFmtId="0" fontId="0" fillId="3" borderId="9" xfId="0" applyFill="1" applyBorder="1">
      <alignment vertical="center"/>
    </xf>
    <xf numFmtId="0" fontId="17" fillId="0" borderId="0" xfId="0" applyFont="1">
      <alignment vertical="center"/>
    </xf>
    <xf numFmtId="0" fontId="0" fillId="0" borderId="0" xfId="0" applyAlignment="1">
      <alignment vertical="center"/>
    </xf>
    <xf numFmtId="0" fontId="18" fillId="0" borderId="0" xfId="0" applyFont="1">
      <alignment vertical="center"/>
    </xf>
    <xf numFmtId="14" fontId="0" fillId="0" borderId="0" xfId="1" applyNumberFormat="1" applyFont="1" applyAlignment="1">
      <alignment vertical="center"/>
    </xf>
    <xf numFmtId="0" fontId="0" fillId="0" borderId="0" xfId="1" applyFont="1"/>
    <xf numFmtId="0" fontId="1" fillId="9" borderId="1" xfId="1" applyFont="1" applyFill="1" applyBorder="1" applyAlignment="1">
      <alignment vertical="center"/>
    </xf>
    <xf numFmtId="14" fontId="19" fillId="0" borderId="0" xfId="0" applyNumberFormat="1" applyFont="1" applyAlignment="1" applyProtection="1"/>
    <xf numFmtId="0" fontId="19" fillId="0" borderId="0" xfId="0" applyNumberFormat="1" applyFont="1" applyAlignment="1" applyProtection="1"/>
    <xf numFmtId="0" fontId="0" fillId="0" borderId="0" xfId="0">
      <alignment vertical="center"/>
    </xf>
    <xf numFmtId="57" fontId="0" fillId="0" borderId="0" xfId="1" applyNumberFormat="1" applyFont="1" applyAlignment="1">
      <alignment vertical="center"/>
    </xf>
    <xf numFmtId="0" fontId="0" fillId="9" borderId="0" xfId="1" applyFont="1" applyFill="1"/>
    <xf numFmtId="0" fontId="20" fillId="10" borderId="0" xfId="1" applyFont="1" applyFill="1"/>
    <xf numFmtId="0" fontId="20" fillId="11" borderId="0" xfId="1" applyFont="1" applyFill="1"/>
    <xf numFmtId="14" fontId="0" fillId="0" borderId="0" xfId="1" applyNumberFormat="1" applyFont="1"/>
    <xf numFmtId="0" fontId="1" fillId="9" borderId="1" xfId="1" applyFont="1" applyFill="1" applyBorder="1"/>
    <xf numFmtId="0" fontId="1" fillId="1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20" fillId="10" borderId="1" xfId="1" applyFont="1" applyFill="1" applyBorder="1" applyAlignment="1"/>
    <xf numFmtId="0" fontId="1" fillId="12" borderId="1" xfId="1" quotePrefix="1" applyFont="1" applyFill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20" fillId="5" borderId="1" xfId="1" applyFont="1" applyFill="1" applyBorder="1"/>
    <xf numFmtId="0" fontId="1" fillId="0" borderId="1" xfId="1" applyFont="1" applyBorder="1" applyAlignment="1">
      <alignment horizontal="left" vertical="top"/>
    </xf>
    <xf numFmtId="0" fontId="20" fillId="5" borderId="10" xfId="1" applyFont="1" applyFill="1" applyBorder="1" applyAlignment="1"/>
    <xf numFmtId="0" fontId="1" fillId="0" borderId="1" xfId="1" applyFont="1" applyBorder="1" applyAlignment="1"/>
    <xf numFmtId="0" fontId="1" fillId="0" borderId="2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/>
    </xf>
    <xf numFmtId="0" fontId="1" fillId="0" borderId="0" xfId="1" applyFont="1" applyBorder="1" applyAlignment="1">
      <alignment horizontal="center" vertical="center"/>
    </xf>
    <xf numFmtId="0" fontId="20" fillId="13" borderId="1" xfId="1" applyFont="1" applyFill="1" applyBorder="1" applyAlignment="1"/>
    <xf numFmtId="176" fontId="1" fillId="0" borderId="1" xfId="1" applyNumberFormat="1" applyFont="1" applyBorder="1" applyAlignment="1">
      <alignment horizontal="center" vertical="center"/>
    </xf>
    <xf numFmtId="0" fontId="21" fillId="14" borderId="1" xfId="1" applyFont="1" applyFill="1" applyBorder="1" applyAlignment="1"/>
    <xf numFmtId="176" fontId="1" fillId="0" borderId="2" xfId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center" vertical="center"/>
    </xf>
  </cellXfs>
  <cellStyles count="2">
    <cellStyle name="標準" xfId="0" builtinId="0"/>
    <cellStyle name="標準_小平市_4" xfId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A6A6"/>
      <color rgb="FFFFE9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245110</xdr:colOff>
      <xdr:row>12</xdr:row>
      <xdr:rowOff>8255</xdr:rowOff>
    </xdr:from>
    <xdr:to xmlns:xdr="http://schemas.openxmlformats.org/drawingml/2006/spreadsheetDrawing">
      <xdr:col>15</xdr:col>
      <xdr:colOff>24765</xdr:colOff>
      <xdr:row>14</xdr:row>
      <xdr:rowOff>206375</xdr:rowOff>
    </xdr:to>
    <xdr:grpSp>
      <xdr:nvGrpSpPr>
        <xdr:cNvPr id="9" name="グループ 8"/>
        <xdr:cNvGrpSpPr/>
      </xdr:nvGrpSpPr>
      <xdr:grpSpPr>
        <a:xfrm>
          <a:off x="1845310" y="2751455"/>
          <a:ext cx="2179955" cy="655320"/>
          <a:chOff x="1885193" y="3308051"/>
          <a:chExt cx="1962330" cy="654424"/>
        </a:xfrm>
      </xdr:grpSpPr>
      <xdr:sp macro="" textlink="">
        <xdr:nvSpPr>
          <xdr:cNvPr id="2" name="直線 1"/>
          <xdr:cNvSpPr/>
        </xdr:nvSpPr>
        <xdr:spPr>
          <a:xfrm>
            <a:off x="1910549" y="3308948"/>
            <a:ext cx="0" cy="235771"/>
          </a:xfrm>
          <a:prstGeom prst="line">
            <a:avLst/>
          </a:prstGeom>
          <a:noFill/>
          <a:ln w="57150" cmpd="sng">
            <a:solidFill>
              <a:srgbClr val="00B050"/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4" name="直線 3"/>
          <xdr:cNvSpPr/>
        </xdr:nvSpPr>
        <xdr:spPr>
          <a:xfrm>
            <a:off x="3824301" y="3308051"/>
            <a:ext cx="0" cy="235772"/>
          </a:xfrm>
          <a:prstGeom prst="line">
            <a:avLst/>
          </a:prstGeom>
          <a:noFill/>
          <a:ln w="57150" cmpd="sng">
            <a:solidFill>
              <a:srgbClr val="00B050"/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" name="直線 4"/>
          <xdr:cNvSpPr/>
        </xdr:nvSpPr>
        <xdr:spPr>
          <a:xfrm flipH="1">
            <a:off x="1885193" y="3516929"/>
            <a:ext cx="1962330" cy="7172"/>
          </a:xfrm>
          <a:prstGeom prst="line">
            <a:avLst/>
          </a:prstGeom>
          <a:noFill/>
          <a:ln w="57150" cmpd="sng">
            <a:solidFill>
              <a:srgbClr val="00B050"/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6" name="直線 5"/>
          <xdr:cNvSpPr/>
        </xdr:nvSpPr>
        <xdr:spPr>
          <a:xfrm>
            <a:off x="2857550" y="3537548"/>
            <a:ext cx="0" cy="424927"/>
          </a:xfrm>
          <a:prstGeom prst="line">
            <a:avLst/>
          </a:prstGeom>
          <a:noFill/>
          <a:ln w="57150" cmpd="sng">
            <a:solidFill>
              <a:srgbClr val="00B050"/>
            </a:solidFill>
            <a:headEnd type="non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</xdr:grpSp>
    <xdr:clientData/>
  </xdr:twoCellAnchor>
  <xdr:twoCellAnchor>
    <xdr:from xmlns:xdr="http://schemas.openxmlformats.org/drawingml/2006/spreadsheetDrawing">
      <xdr:col>1</xdr:col>
      <xdr:colOff>64135</xdr:colOff>
      <xdr:row>9</xdr:row>
      <xdr:rowOff>38735</xdr:rowOff>
    </xdr:from>
    <xdr:to xmlns:xdr="http://schemas.openxmlformats.org/drawingml/2006/spreadsheetDrawing">
      <xdr:col>3</xdr:col>
      <xdr:colOff>240665</xdr:colOff>
      <xdr:row>9</xdr:row>
      <xdr:rowOff>38735</xdr:rowOff>
    </xdr:to>
    <xdr:sp macro="" textlink="">
      <xdr:nvSpPr>
        <xdr:cNvPr id="12" name="直線 11"/>
        <xdr:cNvSpPr/>
      </xdr:nvSpPr>
      <xdr:spPr>
        <a:xfrm>
          <a:off x="330835" y="2096135"/>
          <a:ext cx="709930" cy="0"/>
        </a:xfrm>
        <a:prstGeom prst="line">
          <a:avLst/>
        </a:prstGeom>
        <a:noFill/>
        <a:ln w="57150" cmpd="sng"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19</xdr:col>
      <xdr:colOff>41910</xdr:colOff>
      <xdr:row>9</xdr:row>
      <xdr:rowOff>19685</xdr:rowOff>
    </xdr:from>
    <xdr:to xmlns:xdr="http://schemas.openxmlformats.org/drawingml/2006/spreadsheetDrawing">
      <xdr:col>21</xdr:col>
      <xdr:colOff>228600</xdr:colOff>
      <xdr:row>9</xdr:row>
      <xdr:rowOff>30480</xdr:rowOff>
    </xdr:to>
    <xdr:sp macro="" textlink="">
      <xdr:nvSpPr>
        <xdr:cNvPr id="14" name="直線 8"/>
        <xdr:cNvSpPr/>
      </xdr:nvSpPr>
      <xdr:spPr>
        <a:xfrm flipH="1">
          <a:off x="5109210" y="2077085"/>
          <a:ext cx="720090" cy="10795"/>
        </a:xfrm>
        <a:prstGeom prst="line">
          <a:avLst/>
        </a:prstGeom>
        <a:noFill/>
        <a:ln w="57150" cmpd="sng"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607695</xdr:colOff>
      <xdr:row>3</xdr:row>
      <xdr:rowOff>12065</xdr:rowOff>
    </xdr:from>
    <xdr:to xmlns:xdr="http://schemas.openxmlformats.org/drawingml/2006/spreadsheetDrawing">
      <xdr:col>7</xdr:col>
      <xdr:colOff>724535</xdr:colOff>
      <xdr:row>4</xdr:row>
      <xdr:rowOff>185420</xdr:rowOff>
    </xdr:to>
    <xdr:sp macro="" textlink="">
      <xdr:nvSpPr>
        <xdr:cNvPr id="2" name="直線 1"/>
        <xdr:cNvSpPr/>
      </xdr:nvSpPr>
      <xdr:spPr>
        <a:xfrm flipV="1">
          <a:off x="6408420" y="697865"/>
          <a:ext cx="116840" cy="394970"/>
        </a:xfrm>
        <a:prstGeom prst="line">
          <a:avLst/>
        </a:prstGeom>
        <a:noFill/>
        <a:ln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7</xdr:col>
      <xdr:colOff>1087755</xdr:colOff>
      <xdr:row>17</xdr:row>
      <xdr:rowOff>23495</xdr:rowOff>
    </xdr:from>
    <xdr:to xmlns:xdr="http://schemas.openxmlformats.org/drawingml/2006/spreadsheetDrawing">
      <xdr:col>7</xdr:col>
      <xdr:colOff>1204595</xdr:colOff>
      <xdr:row>18</xdr:row>
      <xdr:rowOff>635</xdr:rowOff>
    </xdr:to>
    <xdr:sp macro="" textlink="">
      <xdr:nvSpPr>
        <xdr:cNvPr id="8" name="直線 7"/>
        <xdr:cNvSpPr/>
      </xdr:nvSpPr>
      <xdr:spPr>
        <a:xfrm>
          <a:off x="6888480" y="3902710"/>
          <a:ext cx="116840" cy="205740"/>
        </a:xfrm>
        <a:prstGeom prst="line">
          <a:avLst/>
        </a:prstGeom>
        <a:noFill/>
        <a:ln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5</xdr:col>
      <xdr:colOff>0</xdr:colOff>
      <xdr:row>22</xdr:row>
      <xdr:rowOff>0</xdr:rowOff>
    </xdr:from>
    <xdr:to xmlns:xdr="http://schemas.openxmlformats.org/drawingml/2006/spreadsheetDrawing">
      <xdr:col>5</xdr:col>
      <xdr:colOff>116840</xdr:colOff>
      <xdr:row>22</xdr:row>
      <xdr:rowOff>180340</xdr:rowOff>
    </xdr:to>
    <xdr:sp macro="" textlink="">
      <xdr:nvSpPr>
        <xdr:cNvPr id="9" name="直線 8"/>
        <xdr:cNvSpPr/>
      </xdr:nvSpPr>
      <xdr:spPr>
        <a:xfrm>
          <a:off x="4143375" y="5022215"/>
          <a:ext cx="116840" cy="180340"/>
        </a:xfrm>
        <a:prstGeom prst="line">
          <a:avLst/>
        </a:prstGeom>
        <a:noFill/>
        <a:ln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4</xdr:col>
      <xdr:colOff>582295</xdr:colOff>
      <xdr:row>1</xdr:row>
      <xdr:rowOff>28575</xdr:rowOff>
    </xdr:from>
    <xdr:to xmlns:xdr="http://schemas.openxmlformats.org/drawingml/2006/spreadsheetDrawing">
      <xdr:col>7</xdr:col>
      <xdr:colOff>251460</xdr:colOff>
      <xdr:row>20</xdr:row>
      <xdr:rowOff>146050</xdr:rowOff>
    </xdr:to>
    <xdr:sp macro="" textlink="">
      <xdr:nvSpPr>
        <xdr:cNvPr id="10" name="直線 9"/>
        <xdr:cNvSpPr/>
      </xdr:nvSpPr>
      <xdr:spPr>
        <a:xfrm>
          <a:off x="3858895" y="257175"/>
          <a:ext cx="2193290" cy="4453890"/>
        </a:xfrm>
        <a:prstGeom prst="line">
          <a:avLst/>
        </a:prstGeom>
        <a:noFill/>
        <a:ln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6</xdr:col>
      <xdr:colOff>494665</xdr:colOff>
      <xdr:row>2</xdr:row>
      <xdr:rowOff>75565</xdr:rowOff>
    </xdr:from>
    <xdr:to xmlns:xdr="http://schemas.openxmlformats.org/drawingml/2006/spreadsheetDrawing">
      <xdr:col>6</xdr:col>
      <xdr:colOff>516890</xdr:colOff>
      <xdr:row>5</xdr:row>
      <xdr:rowOff>14605</xdr:rowOff>
    </xdr:to>
    <xdr:sp macro="" textlink="">
      <xdr:nvSpPr>
        <xdr:cNvPr id="11" name="直線 10"/>
        <xdr:cNvSpPr/>
      </xdr:nvSpPr>
      <xdr:spPr>
        <a:xfrm>
          <a:off x="5295265" y="532765"/>
          <a:ext cx="22225" cy="617855"/>
        </a:xfrm>
        <a:prstGeom prst="line">
          <a:avLst/>
        </a:prstGeom>
        <a:noFill/>
        <a:ln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2</xdr:col>
      <xdr:colOff>605155</xdr:colOff>
      <xdr:row>0</xdr:row>
      <xdr:rowOff>148590</xdr:rowOff>
    </xdr:from>
    <xdr:to xmlns:xdr="http://schemas.openxmlformats.org/drawingml/2006/spreadsheetDrawing">
      <xdr:col>6</xdr:col>
      <xdr:colOff>34290</xdr:colOff>
      <xdr:row>0</xdr:row>
      <xdr:rowOff>160655</xdr:rowOff>
    </xdr:to>
    <xdr:sp macro="" textlink="">
      <xdr:nvSpPr>
        <xdr:cNvPr id="12" name="直線 11"/>
        <xdr:cNvSpPr/>
      </xdr:nvSpPr>
      <xdr:spPr>
        <a:xfrm flipV="1">
          <a:off x="2433955" y="148590"/>
          <a:ext cx="2400935" cy="12065"/>
        </a:xfrm>
        <a:prstGeom prst="line">
          <a:avLst/>
        </a:prstGeom>
        <a:noFill/>
        <a:ln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AC40"/>
  <sheetViews>
    <sheetView tabSelected="1" view="pageBreakPreview" zoomScale="60" zoomScaleNormal="85" workbookViewId="0">
      <selection activeCell="E10" sqref="E10:K12"/>
    </sheetView>
  </sheetViews>
  <sheetFormatPr defaultRowHeight="18"/>
  <cols>
    <col min="1" max="23" width="3.5" customWidth="1"/>
    <col min="24" max="27" width="9" customWidth="1"/>
    <col min="28" max="28" width="9.75" customWidth="1"/>
    <col min="29" max="29" width="9.5" customWidth="1"/>
    <col min="30" max="30" width="25.875" customWidth="1"/>
    <col min="31" max="32" width="9" customWidth="1"/>
  </cols>
  <sheetData>
    <row r="1" spans="1:23" ht="18" customHeight="1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" customHeight="1">
      <c r="A3" s="3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46"/>
    </row>
    <row r="4" spans="1:23" ht="18" customHeight="1">
      <c r="A4" s="4" t="s">
        <v>46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8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8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8" customHeight="1">
      <c r="A7" s="7" t="s">
        <v>29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7"/>
    </row>
    <row r="8" spans="1:23" ht="18" customHeight="1">
      <c r="A8" s="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47"/>
    </row>
    <row r="9" spans="1:23" ht="18" customHeight="1">
      <c r="A9" s="3"/>
      <c r="B9" s="16"/>
      <c r="C9" s="16"/>
      <c r="D9" s="16"/>
      <c r="E9" s="28" t="s">
        <v>41</v>
      </c>
      <c r="F9" s="28"/>
      <c r="G9" s="28"/>
      <c r="H9" s="28"/>
      <c r="I9" s="28"/>
      <c r="J9" s="28"/>
      <c r="K9" s="28"/>
      <c r="L9" s="16"/>
      <c r="M9" s="28" t="s">
        <v>17</v>
      </c>
      <c r="N9" s="28"/>
      <c r="O9" s="28"/>
      <c r="P9" s="28"/>
      <c r="Q9" s="28"/>
      <c r="R9" s="28"/>
      <c r="S9" s="28"/>
      <c r="T9" s="16"/>
      <c r="U9" s="16"/>
      <c r="V9" s="16"/>
      <c r="W9" s="46"/>
    </row>
    <row r="10" spans="1:23" ht="18" customHeight="1">
      <c r="A10" s="3"/>
      <c r="B10" s="16"/>
      <c r="C10" s="16"/>
      <c r="D10" s="16"/>
      <c r="E10" s="29"/>
      <c r="F10" s="29"/>
      <c r="G10" s="29"/>
      <c r="H10" s="29"/>
      <c r="I10" s="29"/>
      <c r="J10" s="29"/>
      <c r="K10" s="29"/>
      <c r="L10" s="16"/>
      <c r="M10" s="29"/>
      <c r="N10" s="29"/>
      <c r="O10" s="29"/>
      <c r="P10" s="29"/>
      <c r="Q10" s="29"/>
      <c r="R10" s="29"/>
      <c r="S10" s="29"/>
      <c r="T10" s="16"/>
      <c r="U10" s="16"/>
      <c r="V10" s="16"/>
      <c r="W10" s="46"/>
    </row>
    <row r="11" spans="1:23" ht="18" customHeight="1">
      <c r="A11" s="8" t="s">
        <v>0</v>
      </c>
      <c r="B11" s="18"/>
      <c r="C11" s="18"/>
      <c r="D11" s="27"/>
      <c r="E11" s="29"/>
      <c r="F11" s="29"/>
      <c r="G11" s="29"/>
      <c r="H11" s="29"/>
      <c r="I11" s="29"/>
      <c r="J11" s="29"/>
      <c r="K11" s="29"/>
      <c r="L11" s="16"/>
      <c r="M11" s="29"/>
      <c r="N11" s="29"/>
      <c r="O11" s="29"/>
      <c r="P11" s="29"/>
      <c r="Q11" s="29"/>
      <c r="R11" s="29"/>
      <c r="S11" s="29"/>
      <c r="T11" s="41" t="s">
        <v>28</v>
      </c>
      <c r="U11" s="42"/>
      <c r="V11" s="42"/>
      <c r="W11" s="48"/>
    </row>
    <row r="12" spans="1:23" ht="18" customHeight="1">
      <c r="A12" s="9"/>
      <c r="B12" s="18"/>
      <c r="C12" s="18"/>
      <c r="D12" s="27"/>
      <c r="E12" s="29"/>
      <c r="F12" s="29"/>
      <c r="G12" s="29"/>
      <c r="H12" s="29"/>
      <c r="I12" s="29"/>
      <c r="J12" s="29"/>
      <c r="K12" s="29"/>
      <c r="L12" s="16"/>
      <c r="M12" s="29"/>
      <c r="N12" s="29"/>
      <c r="O12" s="29"/>
      <c r="P12" s="29"/>
      <c r="Q12" s="29"/>
      <c r="R12" s="29"/>
      <c r="S12" s="29"/>
      <c r="T12" s="42"/>
      <c r="U12" s="42"/>
      <c r="V12" s="42"/>
      <c r="W12" s="48"/>
    </row>
    <row r="13" spans="1:23" ht="18" customHeight="1">
      <c r="A13" s="3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46"/>
    </row>
    <row r="14" spans="1:23" ht="18" customHeight="1">
      <c r="A14" s="3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46"/>
    </row>
    <row r="15" spans="1:23" ht="18" customHeight="1">
      <c r="A15" s="10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49"/>
    </row>
    <row r="16" spans="1:23" ht="18" customHeight="1">
      <c r="A16" s="11" t="s">
        <v>19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9" ht="18" customHeight="1">
      <c r="A17" s="12" t="str">
        <f>データベース!H2</f>
        <v>該当者がいません。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58"/>
    </row>
    <row r="18" spans="1:29" ht="18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58"/>
    </row>
    <row r="19" spans="1:29" ht="18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9" ht="18" customHeight="1">
      <c r="A20" s="3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46"/>
      <c r="AC20" s="60"/>
    </row>
    <row r="21" spans="1:29" ht="18" customHeight="1">
      <c r="A21" s="3"/>
      <c r="B21" s="16"/>
      <c r="C21" s="16"/>
      <c r="D21" s="16"/>
      <c r="E21" s="30" t="s">
        <v>18</v>
      </c>
      <c r="F21" s="30"/>
      <c r="G21" s="30"/>
      <c r="H21" s="30"/>
      <c r="I21" s="30"/>
      <c r="J21" s="30"/>
      <c r="K21" s="30"/>
      <c r="L21" s="16"/>
      <c r="M21" s="35" t="s">
        <v>42</v>
      </c>
      <c r="N21" s="30"/>
      <c r="O21" s="30"/>
      <c r="P21" s="30"/>
      <c r="Q21" s="30"/>
      <c r="R21" s="30"/>
      <c r="S21" s="30"/>
      <c r="T21" s="16"/>
      <c r="U21" s="16"/>
      <c r="V21" s="16"/>
      <c r="W21" s="46"/>
      <c r="AC21" s="60"/>
    </row>
    <row r="22" spans="1:29" ht="18" customHeight="1">
      <c r="A22" s="3"/>
      <c r="B22" s="16"/>
      <c r="C22" s="16"/>
      <c r="D22" s="16"/>
      <c r="E22" s="30"/>
      <c r="F22" s="30"/>
      <c r="G22" s="30"/>
      <c r="H22" s="30"/>
      <c r="I22" s="30"/>
      <c r="J22" s="30"/>
      <c r="K22" s="30"/>
      <c r="L22" s="16"/>
      <c r="M22" s="30"/>
      <c r="N22" s="30"/>
      <c r="O22" s="30"/>
      <c r="P22" s="30"/>
      <c r="Q22" s="30"/>
      <c r="R22" s="30"/>
      <c r="S22" s="30"/>
      <c r="T22" s="16"/>
      <c r="U22" s="16"/>
      <c r="V22" s="16"/>
      <c r="W22" s="46"/>
    </row>
    <row r="23" spans="1:29" ht="18" customHeight="1">
      <c r="A23" s="3"/>
      <c r="B23" s="16"/>
      <c r="C23" s="16"/>
      <c r="D23" s="16"/>
      <c r="E23" s="31" t="str">
        <f>IFERROR(IF(データベース!G20&gt;0,(VLOOKUP(データベース!G20,データベース!$G$13:$H$17,2,FALSE))),"該当者なし")</f>
        <v>該当者なし</v>
      </c>
      <c r="F23" s="31"/>
      <c r="G23" s="31"/>
      <c r="H23" s="31"/>
      <c r="I23" s="31"/>
      <c r="J23" s="31"/>
      <c r="K23" s="31"/>
      <c r="L23" s="16"/>
      <c r="M23" s="36" t="str">
        <f>IF(データベース!H24&gt;0,データベース!H24,"審査会資料準備中")</f>
        <v/>
      </c>
      <c r="N23" s="36"/>
      <c r="O23" s="36"/>
      <c r="P23" s="36"/>
      <c r="Q23" s="36"/>
      <c r="R23" s="36"/>
      <c r="S23" s="36"/>
      <c r="T23" s="43"/>
      <c r="U23" s="43"/>
      <c r="V23" s="43"/>
      <c r="W23" s="50"/>
    </row>
    <row r="24" spans="1:29" ht="18" customHeight="1">
      <c r="A24" s="8" t="s">
        <v>15</v>
      </c>
      <c r="B24" s="20"/>
      <c r="C24" s="20"/>
      <c r="D24" s="20"/>
      <c r="E24" s="31"/>
      <c r="F24" s="31"/>
      <c r="G24" s="31"/>
      <c r="H24" s="31"/>
      <c r="I24" s="31"/>
      <c r="J24" s="31"/>
      <c r="K24" s="31"/>
      <c r="L24" s="16"/>
      <c r="M24" s="36"/>
      <c r="N24" s="36"/>
      <c r="O24" s="36"/>
      <c r="P24" s="36"/>
      <c r="Q24" s="36"/>
      <c r="R24" s="36"/>
      <c r="S24" s="36"/>
      <c r="T24" s="44" t="s">
        <v>23</v>
      </c>
      <c r="U24" s="41"/>
      <c r="V24" s="41"/>
      <c r="W24" s="51"/>
    </row>
    <row r="25" spans="1:29" ht="18" customHeight="1">
      <c r="A25" s="8"/>
      <c r="B25" s="20"/>
      <c r="C25" s="20"/>
      <c r="D25" s="20"/>
      <c r="E25" s="31"/>
      <c r="F25" s="31"/>
      <c r="G25" s="31"/>
      <c r="H25" s="31"/>
      <c r="I25" s="31"/>
      <c r="J25" s="31"/>
      <c r="K25" s="31"/>
      <c r="L25" s="16"/>
      <c r="M25" s="36"/>
      <c r="N25" s="36"/>
      <c r="O25" s="36"/>
      <c r="P25" s="36"/>
      <c r="Q25" s="36"/>
      <c r="R25" s="36"/>
      <c r="S25" s="36"/>
      <c r="T25" s="44"/>
      <c r="U25" s="41"/>
      <c r="V25" s="41"/>
      <c r="W25" s="51"/>
    </row>
    <row r="26" spans="1:29" ht="18" customHeight="1">
      <c r="A26" s="3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46"/>
    </row>
    <row r="27" spans="1:29" ht="18" customHeight="1">
      <c r="A27" s="3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46"/>
    </row>
    <row r="28" spans="1:29" ht="18" customHeight="1">
      <c r="A28" s="3"/>
      <c r="B28" s="21" t="s">
        <v>44</v>
      </c>
      <c r="C28" s="21"/>
      <c r="D28" s="21"/>
      <c r="E28" s="21"/>
      <c r="F28" s="21"/>
      <c r="G28" s="16"/>
      <c r="H28" s="16"/>
      <c r="I28" s="34">
        <f>データベース!H28</f>
        <v>46255</v>
      </c>
      <c r="J28" s="34"/>
      <c r="K28" s="34"/>
      <c r="L28" s="34"/>
      <c r="M28" s="34"/>
      <c r="N28" s="34"/>
      <c r="O28" s="34"/>
      <c r="P28" s="23"/>
      <c r="Q28" s="40"/>
      <c r="R28" s="40"/>
      <c r="S28" s="40"/>
      <c r="T28" s="40"/>
      <c r="U28" s="40"/>
      <c r="V28" s="45"/>
      <c r="W28" s="52"/>
    </row>
    <row r="29" spans="1:29" ht="18" customHeight="1">
      <c r="A29" s="3"/>
      <c r="B29" s="22">
        <v>45868</v>
      </c>
      <c r="C29" s="26"/>
      <c r="D29" s="26"/>
      <c r="E29" s="26"/>
      <c r="F29" s="32"/>
      <c r="G29" s="33" t="s">
        <v>37</v>
      </c>
      <c r="H29" s="33"/>
      <c r="I29" s="34"/>
      <c r="J29" s="34"/>
      <c r="K29" s="34"/>
      <c r="L29" s="34"/>
      <c r="M29" s="34"/>
      <c r="N29" s="34"/>
      <c r="O29" s="34"/>
      <c r="P29" s="39" t="s">
        <v>34</v>
      </c>
      <c r="Q29" s="39"/>
      <c r="R29" s="39"/>
      <c r="S29" s="39"/>
      <c r="T29" s="39"/>
      <c r="U29" s="39"/>
      <c r="V29" s="39"/>
      <c r="W29" s="53"/>
      <c r="Y29" s="59"/>
    </row>
    <row r="30" spans="1:29" ht="18" customHeight="1">
      <c r="A30" s="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23"/>
      <c r="Q30" s="16"/>
      <c r="R30" s="16"/>
      <c r="S30" s="16"/>
      <c r="T30" s="16"/>
      <c r="U30" s="16"/>
      <c r="V30" s="16"/>
      <c r="W30" s="46"/>
    </row>
    <row r="31" spans="1:29" ht="18" customHeight="1">
      <c r="A31" s="1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54"/>
      <c r="X31" t="s">
        <v>39</v>
      </c>
    </row>
    <row r="32" spans="1:29" ht="18" customHeight="1">
      <c r="A32" s="14" t="s">
        <v>30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55"/>
    </row>
    <row r="33" spans="1:23" ht="18" customHeight="1">
      <c r="A33" s="1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55"/>
    </row>
    <row r="34" spans="1:23" ht="18" customHeight="1">
      <c r="A34" s="1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55"/>
    </row>
    <row r="35" spans="1:23" ht="18" customHeight="1">
      <c r="A35" s="1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55"/>
    </row>
    <row r="36" spans="1:23" ht="18" customHeight="1">
      <c r="A36" s="1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55"/>
    </row>
    <row r="37" spans="1:23" ht="18" customHeight="1">
      <c r="A37" s="1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55"/>
    </row>
    <row r="38" spans="1:23" ht="18" customHeight="1">
      <c r="A38" s="1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 t="s">
        <v>40</v>
      </c>
      <c r="N38" s="24"/>
      <c r="O38" s="24"/>
      <c r="P38" s="24"/>
      <c r="Q38" s="24"/>
      <c r="R38" s="24"/>
      <c r="S38" s="24"/>
      <c r="T38" s="24"/>
      <c r="U38" s="24"/>
      <c r="V38" s="24"/>
      <c r="W38" s="55"/>
    </row>
    <row r="39" spans="1:23" ht="18" customHeight="1">
      <c r="A39" s="3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38" t="s">
        <v>25</v>
      </c>
      <c r="N39" s="38"/>
      <c r="O39" s="38"/>
      <c r="P39" s="38"/>
      <c r="Q39" s="38"/>
      <c r="R39" s="38"/>
      <c r="S39" s="38"/>
      <c r="T39" s="38"/>
      <c r="U39" s="38"/>
      <c r="V39" s="38"/>
      <c r="W39" s="56"/>
    </row>
    <row r="40" spans="1:23" ht="18" customHeight="1">
      <c r="A40" s="1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7" t="s">
        <v>27</v>
      </c>
      <c r="N40" s="37"/>
      <c r="O40" s="37"/>
      <c r="P40" s="37"/>
      <c r="Q40" s="37"/>
      <c r="R40" s="37"/>
      <c r="S40" s="37"/>
      <c r="T40" s="37"/>
      <c r="U40" s="37"/>
      <c r="V40" s="37"/>
      <c r="W40" s="57"/>
    </row>
  </sheetData>
  <sheetProtection password="8348" sheet="1" objects="1" scenarios="1" selectLockedCells="1"/>
  <mergeCells count="23">
    <mergeCell ref="E9:K9"/>
    <mergeCell ref="M9:S9"/>
    <mergeCell ref="A16:W16"/>
    <mergeCell ref="B29:F29"/>
    <mergeCell ref="G29:H29"/>
    <mergeCell ref="P29:W29"/>
    <mergeCell ref="M38:W38"/>
    <mergeCell ref="A1:W2"/>
    <mergeCell ref="A4:W6"/>
    <mergeCell ref="A7:W8"/>
    <mergeCell ref="E10:K12"/>
    <mergeCell ref="M10:S12"/>
    <mergeCell ref="A11:D12"/>
    <mergeCell ref="T11:W12"/>
    <mergeCell ref="A17:W19"/>
    <mergeCell ref="E21:K22"/>
    <mergeCell ref="M21:S22"/>
    <mergeCell ref="E23:K25"/>
    <mergeCell ref="M23:S25"/>
    <mergeCell ref="A24:D25"/>
    <mergeCell ref="T24:W25"/>
    <mergeCell ref="I28:O29"/>
    <mergeCell ref="A32:W37"/>
  </mergeCells>
  <phoneticPr fontId="2" type="Hiragana"/>
  <conditionalFormatting sqref="A17:W19">
    <cfRule type="containsText" dxfId="1" priority="2" text="２名以上">
      <formula>NOT(ISERROR(SEARCH("２名以上",A17)))</formula>
    </cfRule>
  </conditionalFormatting>
  <conditionalFormatting sqref="E23:K25">
    <cfRule type="containsText" dxfId="0" priority="1" text="介護保険課">
      <formula>NOT(ISERROR(SEARCH("介護保険課",E23)))</formula>
    </cfRule>
  </conditionalFormatting>
  <printOptions horizontalCentered="1" verticalCentered="1"/>
  <pageMargins left="0.7" right="0.7" top="0.60416666666666663" bottom="0.75" header="0.3" footer="0.3"/>
  <pageSetup paperSize="9" scale="99" fitToWidth="1" fitToHeight="1" orientation="portrait" usePrinterDefaults="1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XFB2493"/>
  <sheetViews>
    <sheetView topLeftCell="A2479" workbookViewId="0">
      <selection activeCell="F13" sqref="F13"/>
    </sheetView>
  </sheetViews>
  <sheetFormatPr defaultRowHeight="18"/>
  <cols>
    <col min="1" max="1" width="5.5" style="59" bestFit="1" customWidth="1"/>
    <col min="2" max="3" width="19.25" style="61" bestFit="1" customWidth="1"/>
    <col min="4" max="4" width="24.375" style="59" customWidth="1"/>
    <col min="5" max="5" width="23.375" style="61" bestFit="1" customWidth="1"/>
    <col min="6" max="6" width="17.25" style="59" bestFit="1" customWidth="1"/>
    <col min="7" max="16382" width="8.625" style="62" customWidth="1"/>
  </cols>
  <sheetData>
    <row r="1" spans="1:6">
      <c r="A1" s="63"/>
      <c r="B1" s="63" t="s">
        <v>6</v>
      </c>
      <c r="C1" s="63" t="s">
        <v>22</v>
      </c>
      <c r="D1" s="63" t="s">
        <v>35</v>
      </c>
      <c r="E1" s="63" t="s">
        <v>36</v>
      </c>
      <c r="F1" s="67"/>
    </row>
    <row r="2" spans="1:6">
      <c r="A2" s="59">
        <v>1</v>
      </c>
      <c r="B2" s="64">
        <v>46183</v>
      </c>
      <c r="C2" s="64">
        <v>19591</v>
      </c>
      <c r="D2" s="65" t="s">
        <v>48</v>
      </c>
      <c r="E2" s="64">
        <v>46206</v>
      </c>
    </row>
    <row r="3" spans="1:6">
      <c r="A3" s="59">
        <v>2</v>
      </c>
      <c r="B3" s="64">
        <v>46143</v>
      </c>
      <c r="C3" s="64">
        <v>16119</v>
      </c>
      <c r="D3" s="65" t="s">
        <v>8</v>
      </c>
      <c r="E3" s="64">
        <v>46178</v>
      </c>
    </row>
    <row r="4" spans="1:6">
      <c r="A4" s="59">
        <v>3</v>
      </c>
      <c r="B4" s="64">
        <v>46202</v>
      </c>
      <c r="C4" s="64">
        <v>15849</v>
      </c>
      <c r="D4" s="65" t="s">
        <v>8</v>
      </c>
      <c r="E4" s="66"/>
    </row>
    <row r="5" spans="1:6">
      <c r="A5" s="59">
        <v>4</v>
      </c>
      <c r="B5" s="64">
        <v>46188</v>
      </c>
      <c r="C5" s="64">
        <v>17103</v>
      </c>
      <c r="D5" s="65" t="s">
        <v>49</v>
      </c>
      <c r="E5" s="64">
        <v>46224</v>
      </c>
    </row>
    <row r="6" spans="1:6">
      <c r="A6" s="59">
        <v>5</v>
      </c>
      <c r="B6" s="64">
        <v>46189</v>
      </c>
      <c r="C6" s="64">
        <v>12684</v>
      </c>
      <c r="D6" s="65" t="s">
        <v>33</v>
      </c>
      <c r="E6" s="64">
        <v>46230</v>
      </c>
    </row>
    <row r="7" spans="1:6">
      <c r="A7" s="59">
        <v>6</v>
      </c>
      <c r="B7" s="64">
        <v>46160</v>
      </c>
      <c r="C7" s="64">
        <v>22533</v>
      </c>
      <c r="D7" s="65" t="s">
        <v>33</v>
      </c>
      <c r="E7" s="64">
        <v>46195</v>
      </c>
    </row>
    <row r="8" spans="1:6">
      <c r="A8" s="59">
        <v>7</v>
      </c>
      <c r="B8" s="64">
        <v>46150</v>
      </c>
      <c r="C8" s="64">
        <v>14982</v>
      </c>
      <c r="D8" s="65" t="s">
        <v>8</v>
      </c>
      <c r="E8" s="64">
        <v>46183</v>
      </c>
    </row>
    <row r="9" spans="1:6">
      <c r="A9" s="59">
        <v>8</v>
      </c>
      <c r="B9" s="64">
        <v>46181</v>
      </c>
      <c r="C9" s="64">
        <v>17764</v>
      </c>
      <c r="D9" s="65" t="s">
        <v>33</v>
      </c>
      <c r="E9" s="64">
        <v>46218</v>
      </c>
    </row>
    <row r="10" spans="1:6">
      <c r="A10" s="59">
        <v>9</v>
      </c>
      <c r="B10" s="64">
        <v>46174</v>
      </c>
      <c r="C10" s="64">
        <v>18100</v>
      </c>
      <c r="D10" s="65" t="s">
        <v>33</v>
      </c>
      <c r="E10" s="64">
        <v>46206</v>
      </c>
    </row>
    <row r="11" spans="1:6">
      <c r="A11" s="59">
        <v>10</v>
      </c>
      <c r="B11" s="64">
        <v>46149</v>
      </c>
      <c r="C11" s="64">
        <v>15799</v>
      </c>
      <c r="D11" s="65" t="s">
        <v>8</v>
      </c>
      <c r="E11" s="64">
        <v>46181</v>
      </c>
    </row>
    <row r="12" spans="1:6">
      <c r="A12" s="59">
        <v>11</v>
      </c>
      <c r="B12" s="64">
        <v>46213</v>
      </c>
      <c r="C12" s="64">
        <v>17950</v>
      </c>
      <c r="D12" s="65" t="s">
        <v>8</v>
      </c>
      <c r="E12" s="66"/>
    </row>
    <row r="13" spans="1:6">
      <c r="A13" s="59">
        <v>12</v>
      </c>
      <c r="B13" s="64">
        <v>46188</v>
      </c>
      <c r="C13" s="64">
        <v>20389</v>
      </c>
      <c r="D13" s="65" t="s">
        <v>33</v>
      </c>
      <c r="E13" s="64">
        <v>46224</v>
      </c>
    </row>
    <row r="14" spans="1:6">
      <c r="A14" s="59">
        <v>13</v>
      </c>
      <c r="B14" s="64">
        <v>46155</v>
      </c>
      <c r="C14" s="64">
        <v>16572</v>
      </c>
      <c r="D14" s="65" t="s">
        <v>33</v>
      </c>
      <c r="E14" s="64">
        <v>46199</v>
      </c>
    </row>
    <row r="15" spans="1:6">
      <c r="A15" s="59">
        <v>14</v>
      </c>
      <c r="B15" s="64">
        <v>46181</v>
      </c>
      <c r="C15" s="64">
        <v>14903</v>
      </c>
      <c r="D15" s="65" t="s">
        <v>8</v>
      </c>
      <c r="E15" s="64">
        <v>46216</v>
      </c>
    </row>
    <row r="16" spans="1:6">
      <c r="A16" s="59">
        <v>15</v>
      </c>
      <c r="B16" s="64">
        <v>46149</v>
      </c>
      <c r="C16" s="64">
        <v>16499</v>
      </c>
      <c r="D16" s="65" t="s">
        <v>8</v>
      </c>
      <c r="E16" s="64">
        <v>46204</v>
      </c>
    </row>
    <row r="17" spans="1:5">
      <c r="A17" s="59">
        <v>16</v>
      </c>
      <c r="B17" s="64">
        <v>46183</v>
      </c>
      <c r="C17" s="64">
        <v>13775</v>
      </c>
      <c r="D17" s="65" t="s">
        <v>33</v>
      </c>
      <c r="E17" s="64">
        <v>46224</v>
      </c>
    </row>
    <row r="18" spans="1:5">
      <c r="A18" s="59">
        <v>17</v>
      </c>
      <c r="B18" s="64">
        <v>46150</v>
      </c>
      <c r="C18" s="64">
        <v>15903</v>
      </c>
      <c r="D18" s="65" t="s">
        <v>33</v>
      </c>
      <c r="E18" s="64">
        <v>46185</v>
      </c>
    </row>
    <row r="19" spans="1:5">
      <c r="A19" s="59">
        <v>18</v>
      </c>
      <c r="B19" s="64">
        <v>46164</v>
      </c>
      <c r="C19" s="64">
        <v>13356</v>
      </c>
      <c r="D19" s="65" t="s">
        <v>48</v>
      </c>
      <c r="E19" s="64">
        <v>46202</v>
      </c>
    </row>
    <row r="20" spans="1:5">
      <c r="A20" s="59">
        <v>19</v>
      </c>
      <c r="B20" s="64">
        <v>46167</v>
      </c>
      <c r="C20" s="64">
        <v>14347</v>
      </c>
      <c r="D20" s="65" t="s">
        <v>8</v>
      </c>
      <c r="E20" s="64">
        <v>46209</v>
      </c>
    </row>
    <row r="21" spans="1:5">
      <c r="A21" s="59">
        <v>20</v>
      </c>
      <c r="B21" s="64">
        <v>46210</v>
      </c>
      <c r="C21" s="64">
        <v>14040</v>
      </c>
      <c r="D21" s="65" t="s">
        <v>8</v>
      </c>
      <c r="E21" s="64">
        <v>46239</v>
      </c>
    </row>
    <row r="22" spans="1:5">
      <c r="A22" s="59">
        <v>21</v>
      </c>
      <c r="B22" s="64">
        <v>46206</v>
      </c>
      <c r="C22" s="64">
        <v>14300</v>
      </c>
      <c r="D22" s="65" t="s">
        <v>8</v>
      </c>
      <c r="E22" s="64">
        <v>46253</v>
      </c>
    </row>
    <row r="23" spans="1:5">
      <c r="A23" s="59">
        <v>22</v>
      </c>
      <c r="B23" s="64">
        <v>46164</v>
      </c>
      <c r="C23" s="64">
        <v>17168</v>
      </c>
      <c r="D23" s="65" t="s">
        <v>8</v>
      </c>
      <c r="E23" s="64">
        <v>46192</v>
      </c>
    </row>
    <row r="24" spans="1:5">
      <c r="A24" s="59">
        <v>23</v>
      </c>
      <c r="B24" s="64">
        <v>46143</v>
      </c>
      <c r="C24" s="64">
        <v>16490</v>
      </c>
      <c r="D24" s="65" t="s">
        <v>8</v>
      </c>
      <c r="E24" s="64">
        <v>46178</v>
      </c>
    </row>
    <row r="25" spans="1:5">
      <c r="A25" s="59">
        <v>24</v>
      </c>
      <c r="B25" s="64">
        <v>46213</v>
      </c>
      <c r="C25" s="64">
        <v>15808</v>
      </c>
      <c r="D25" s="65" t="s">
        <v>48</v>
      </c>
      <c r="E25" s="66"/>
    </row>
    <row r="26" spans="1:5">
      <c r="A26" s="59">
        <v>25</v>
      </c>
      <c r="B26" s="64">
        <v>46224</v>
      </c>
      <c r="C26" s="64">
        <v>17324</v>
      </c>
      <c r="D26" s="65" t="s">
        <v>8</v>
      </c>
      <c r="E26" s="66"/>
    </row>
    <row r="27" spans="1:5">
      <c r="A27" s="59">
        <v>26</v>
      </c>
      <c r="B27" s="64">
        <v>46171</v>
      </c>
      <c r="C27" s="64">
        <v>13788</v>
      </c>
      <c r="D27" s="65" t="s">
        <v>48</v>
      </c>
      <c r="E27" s="64">
        <v>46206</v>
      </c>
    </row>
    <row r="28" spans="1:5">
      <c r="A28" s="59">
        <v>27</v>
      </c>
      <c r="B28" s="64">
        <v>46227</v>
      </c>
      <c r="C28" s="64">
        <v>14635</v>
      </c>
      <c r="D28" s="65" t="s">
        <v>33</v>
      </c>
      <c r="E28" s="66"/>
    </row>
    <row r="29" spans="1:5">
      <c r="A29" s="59">
        <v>28</v>
      </c>
      <c r="B29" s="64">
        <v>46176</v>
      </c>
      <c r="C29" s="64">
        <v>13494</v>
      </c>
      <c r="D29" s="65" t="s">
        <v>33</v>
      </c>
      <c r="E29" s="64">
        <v>46216</v>
      </c>
    </row>
    <row r="30" spans="1:5">
      <c r="A30" s="59">
        <v>29</v>
      </c>
      <c r="B30" s="64">
        <v>46174</v>
      </c>
      <c r="C30" s="64">
        <v>12741</v>
      </c>
      <c r="D30" s="65" t="s">
        <v>33</v>
      </c>
      <c r="E30" s="64">
        <v>46206</v>
      </c>
    </row>
    <row r="31" spans="1:5">
      <c r="A31" s="59">
        <v>30</v>
      </c>
      <c r="B31" s="64">
        <v>46143</v>
      </c>
      <c r="C31" s="64">
        <v>10515</v>
      </c>
      <c r="D31" s="65" t="s">
        <v>33</v>
      </c>
      <c r="E31" s="64">
        <v>46190</v>
      </c>
    </row>
    <row r="32" spans="1:5">
      <c r="A32" s="59">
        <v>31</v>
      </c>
      <c r="B32" s="64">
        <v>46188</v>
      </c>
      <c r="C32" s="64">
        <v>11683</v>
      </c>
      <c r="D32" s="65" t="s">
        <v>8</v>
      </c>
      <c r="E32" s="64">
        <v>46225</v>
      </c>
    </row>
    <row r="33" spans="1:5">
      <c r="A33" s="59">
        <v>32</v>
      </c>
      <c r="B33" s="64">
        <v>46154</v>
      </c>
      <c r="C33" s="64">
        <v>12626</v>
      </c>
      <c r="D33" s="65" t="s">
        <v>8</v>
      </c>
      <c r="E33" s="64">
        <v>46189</v>
      </c>
    </row>
    <row r="34" spans="1:5">
      <c r="A34" s="59">
        <v>33</v>
      </c>
      <c r="B34" s="64">
        <v>46161</v>
      </c>
      <c r="C34" s="64">
        <v>16096</v>
      </c>
      <c r="D34" s="65" t="s">
        <v>33</v>
      </c>
      <c r="E34" s="64">
        <v>46206</v>
      </c>
    </row>
    <row r="35" spans="1:5">
      <c r="A35" s="59">
        <v>34</v>
      </c>
      <c r="B35" s="64">
        <v>46149</v>
      </c>
      <c r="C35" s="64">
        <v>15065</v>
      </c>
      <c r="D35" s="65" t="s">
        <v>8</v>
      </c>
      <c r="E35" s="64">
        <v>46183</v>
      </c>
    </row>
    <row r="36" spans="1:5">
      <c r="A36" s="59">
        <v>35</v>
      </c>
      <c r="B36" s="64">
        <v>46149</v>
      </c>
      <c r="C36" s="64">
        <v>11536</v>
      </c>
      <c r="D36" s="65" t="s">
        <v>33</v>
      </c>
      <c r="E36" s="64">
        <v>46183</v>
      </c>
    </row>
    <row r="37" spans="1:5">
      <c r="A37" s="59">
        <v>36</v>
      </c>
      <c r="B37" s="64">
        <v>46150</v>
      </c>
      <c r="C37" s="64">
        <v>15494</v>
      </c>
      <c r="D37" s="65" t="s">
        <v>8</v>
      </c>
      <c r="E37" s="64">
        <v>46218</v>
      </c>
    </row>
    <row r="38" spans="1:5">
      <c r="A38" s="59">
        <v>37</v>
      </c>
      <c r="B38" s="64">
        <v>46178</v>
      </c>
      <c r="C38" s="64">
        <v>13645</v>
      </c>
      <c r="D38" s="65" t="s">
        <v>8</v>
      </c>
      <c r="E38" s="64">
        <v>46218</v>
      </c>
    </row>
    <row r="39" spans="1:5">
      <c r="A39" s="59">
        <v>38</v>
      </c>
      <c r="B39" s="64">
        <v>46230</v>
      </c>
      <c r="C39" s="64">
        <v>15701</v>
      </c>
      <c r="D39" s="65" t="s">
        <v>33</v>
      </c>
      <c r="E39" s="66"/>
    </row>
    <row r="40" spans="1:5">
      <c r="A40" s="59">
        <v>39</v>
      </c>
      <c r="B40" s="64">
        <v>46231</v>
      </c>
      <c r="C40" s="64">
        <v>13483</v>
      </c>
      <c r="D40" s="65" t="s">
        <v>8</v>
      </c>
      <c r="E40" s="66"/>
    </row>
    <row r="41" spans="1:5">
      <c r="A41" s="59">
        <v>40</v>
      </c>
      <c r="B41" s="64">
        <v>46212</v>
      </c>
      <c r="C41" s="64">
        <v>13847</v>
      </c>
      <c r="D41" s="65" t="s">
        <v>33</v>
      </c>
      <c r="E41" s="64">
        <v>46255</v>
      </c>
    </row>
    <row r="42" spans="1:5">
      <c r="A42" s="59">
        <v>41</v>
      </c>
      <c r="B42" s="64">
        <v>46143</v>
      </c>
      <c r="C42" s="64">
        <v>23826</v>
      </c>
      <c r="D42" s="65" t="s">
        <v>8</v>
      </c>
      <c r="E42" s="64">
        <v>46190</v>
      </c>
    </row>
    <row r="43" spans="1:5">
      <c r="A43" s="59">
        <v>42</v>
      </c>
      <c r="B43" s="64">
        <v>46206</v>
      </c>
      <c r="C43" s="64">
        <v>14605</v>
      </c>
      <c r="D43" s="65" t="s">
        <v>33</v>
      </c>
      <c r="E43" s="66"/>
    </row>
    <row r="44" spans="1:5">
      <c r="A44" s="59">
        <v>43</v>
      </c>
      <c r="B44" s="64">
        <v>46183</v>
      </c>
      <c r="C44" s="64">
        <v>15352</v>
      </c>
      <c r="D44" s="65" t="s">
        <v>33</v>
      </c>
      <c r="E44" s="64">
        <v>46225</v>
      </c>
    </row>
    <row r="45" spans="1:5">
      <c r="A45" s="59">
        <v>44</v>
      </c>
      <c r="B45" s="64">
        <v>46162</v>
      </c>
      <c r="C45" s="64">
        <v>16260</v>
      </c>
      <c r="D45" s="65" t="s">
        <v>8</v>
      </c>
      <c r="E45" s="64">
        <v>46197</v>
      </c>
    </row>
    <row r="46" spans="1:5">
      <c r="A46" s="59">
        <v>45</v>
      </c>
      <c r="B46" s="64">
        <v>46176</v>
      </c>
      <c r="C46" s="64">
        <v>15921</v>
      </c>
      <c r="D46" s="65" t="s">
        <v>8</v>
      </c>
      <c r="E46" s="64">
        <v>46227</v>
      </c>
    </row>
    <row r="47" spans="1:5">
      <c r="A47" s="59">
        <v>46</v>
      </c>
      <c r="B47" s="64">
        <v>46202</v>
      </c>
      <c r="C47" s="64">
        <v>16263</v>
      </c>
      <c r="D47" s="65" t="s">
        <v>8</v>
      </c>
      <c r="E47" s="64">
        <v>46232</v>
      </c>
    </row>
    <row r="48" spans="1:5">
      <c r="A48" s="59">
        <v>47</v>
      </c>
      <c r="B48" s="64">
        <v>46210</v>
      </c>
      <c r="C48" s="64">
        <v>14165</v>
      </c>
      <c r="D48" s="65" t="s">
        <v>33</v>
      </c>
      <c r="E48" s="66"/>
    </row>
    <row r="49" spans="1:5">
      <c r="A49" s="59">
        <v>48</v>
      </c>
      <c r="B49" s="64">
        <v>46150</v>
      </c>
      <c r="C49" s="64">
        <v>19438</v>
      </c>
      <c r="D49" s="65" t="s">
        <v>8</v>
      </c>
      <c r="E49" s="64">
        <v>46178</v>
      </c>
    </row>
    <row r="50" spans="1:5">
      <c r="A50" s="59">
        <v>49</v>
      </c>
      <c r="B50" s="64">
        <v>46209</v>
      </c>
      <c r="C50" s="64">
        <v>14627</v>
      </c>
      <c r="D50" s="65" t="s">
        <v>33</v>
      </c>
      <c r="E50" s="66"/>
    </row>
    <row r="51" spans="1:5">
      <c r="A51" s="59">
        <v>50</v>
      </c>
      <c r="B51" s="64">
        <v>46149</v>
      </c>
      <c r="C51" s="64">
        <v>17751</v>
      </c>
      <c r="D51" s="65" t="s">
        <v>33</v>
      </c>
      <c r="E51" s="64">
        <v>46196</v>
      </c>
    </row>
    <row r="52" spans="1:5">
      <c r="A52" s="59">
        <v>51</v>
      </c>
      <c r="B52" s="64">
        <v>46192</v>
      </c>
      <c r="C52" s="64">
        <v>19497</v>
      </c>
      <c r="D52" s="65" t="s">
        <v>8</v>
      </c>
      <c r="E52" s="64">
        <v>46225</v>
      </c>
    </row>
    <row r="53" spans="1:5">
      <c r="A53" s="59">
        <v>52</v>
      </c>
      <c r="B53" s="64">
        <v>46174</v>
      </c>
      <c r="C53" s="64">
        <v>16512</v>
      </c>
      <c r="D53" s="65" t="s">
        <v>48</v>
      </c>
      <c r="E53" s="64">
        <v>46209</v>
      </c>
    </row>
    <row r="54" spans="1:5">
      <c r="A54" s="59">
        <v>53</v>
      </c>
      <c r="B54" s="64">
        <v>46211</v>
      </c>
      <c r="C54" s="64">
        <v>19205</v>
      </c>
      <c r="D54" s="65" t="s">
        <v>33</v>
      </c>
      <c r="E54" s="64">
        <v>46253</v>
      </c>
    </row>
    <row r="55" spans="1:5">
      <c r="A55" s="59">
        <v>54</v>
      </c>
      <c r="B55" s="64">
        <v>46202</v>
      </c>
      <c r="C55" s="64">
        <v>17855</v>
      </c>
      <c r="D55" s="65" t="s">
        <v>33</v>
      </c>
      <c r="E55" s="64">
        <v>46251</v>
      </c>
    </row>
    <row r="56" spans="1:5">
      <c r="A56" s="59">
        <v>55</v>
      </c>
      <c r="B56" s="64">
        <v>46211</v>
      </c>
      <c r="C56" s="64">
        <v>17911</v>
      </c>
      <c r="D56" s="65" t="s">
        <v>8</v>
      </c>
      <c r="E56" s="66"/>
    </row>
    <row r="57" spans="1:5">
      <c r="A57" s="59">
        <v>56</v>
      </c>
      <c r="B57" s="64">
        <v>46210</v>
      </c>
      <c r="C57" s="64">
        <v>18723</v>
      </c>
      <c r="D57" s="65" t="s">
        <v>33</v>
      </c>
      <c r="E57" s="66"/>
    </row>
    <row r="58" spans="1:5">
      <c r="A58" s="59">
        <v>57</v>
      </c>
      <c r="B58" s="64">
        <v>46182</v>
      </c>
      <c r="C58" s="64">
        <v>12459</v>
      </c>
      <c r="D58" s="65" t="s">
        <v>33</v>
      </c>
      <c r="E58" s="64">
        <v>46225</v>
      </c>
    </row>
    <row r="59" spans="1:5">
      <c r="A59" s="59">
        <v>58</v>
      </c>
      <c r="B59" s="64">
        <v>46149</v>
      </c>
      <c r="C59" s="64">
        <v>17526</v>
      </c>
      <c r="D59" s="65" t="s">
        <v>33</v>
      </c>
      <c r="E59" s="64">
        <v>46188</v>
      </c>
    </row>
    <row r="60" spans="1:5">
      <c r="A60" s="59">
        <v>59</v>
      </c>
      <c r="B60" s="64">
        <v>46195</v>
      </c>
      <c r="C60" s="64">
        <v>13930</v>
      </c>
      <c r="D60" s="65" t="s">
        <v>33</v>
      </c>
      <c r="E60" s="66"/>
    </row>
    <row r="61" spans="1:5">
      <c r="A61" s="59">
        <v>60</v>
      </c>
      <c r="B61" s="64">
        <v>46178</v>
      </c>
      <c r="C61" s="64">
        <v>18021</v>
      </c>
      <c r="D61" s="65" t="s">
        <v>33</v>
      </c>
      <c r="E61" s="64">
        <v>46211</v>
      </c>
    </row>
    <row r="62" spans="1:5">
      <c r="A62" s="59">
        <v>61</v>
      </c>
      <c r="B62" s="64">
        <v>46189</v>
      </c>
      <c r="C62" s="64">
        <v>17203</v>
      </c>
      <c r="D62" s="65" t="s">
        <v>33</v>
      </c>
      <c r="E62" s="64">
        <v>46231</v>
      </c>
    </row>
    <row r="63" spans="1:5">
      <c r="A63" s="59">
        <v>62</v>
      </c>
      <c r="B63" s="64">
        <v>46143</v>
      </c>
      <c r="C63" s="64">
        <v>17227</v>
      </c>
      <c r="D63" s="65" t="s">
        <v>33</v>
      </c>
      <c r="E63" s="64">
        <v>46185</v>
      </c>
    </row>
    <row r="64" spans="1:5">
      <c r="A64" s="59">
        <v>63</v>
      </c>
      <c r="B64" s="64">
        <v>46230</v>
      </c>
      <c r="C64" s="64">
        <v>12529</v>
      </c>
      <c r="D64" s="65" t="s">
        <v>48</v>
      </c>
      <c r="E64" s="66"/>
    </row>
    <row r="65" spans="1:5">
      <c r="A65" s="59">
        <v>64</v>
      </c>
      <c r="B65" s="64">
        <v>46182</v>
      </c>
      <c r="C65" s="64">
        <v>11622</v>
      </c>
      <c r="D65" s="65" t="s">
        <v>33</v>
      </c>
      <c r="E65" s="64">
        <v>46218</v>
      </c>
    </row>
    <row r="66" spans="1:5">
      <c r="A66" s="59">
        <v>65</v>
      </c>
      <c r="B66" s="64">
        <v>46143</v>
      </c>
      <c r="C66" s="64">
        <v>14337</v>
      </c>
      <c r="D66" s="65" t="s">
        <v>49</v>
      </c>
      <c r="E66" s="64">
        <v>46197</v>
      </c>
    </row>
    <row r="67" spans="1:5">
      <c r="A67" s="59">
        <v>66</v>
      </c>
      <c r="B67" s="64">
        <v>46209</v>
      </c>
      <c r="C67" s="64">
        <v>12177</v>
      </c>
      <c r="D67" s="65" t="s">
        <v>33</v>
      </c>
      <c r="E67" s="66"/>
    </row>
    <row r="68" spans="1:5">
      <c r="A68" s="59">
        <v>67</v>
      </c>
      <c r="B68" s="64">
        <v>46209</v>
      </c>
      <c r="C68" s="64">
        <v>17626</v>
      </c>
      <c r="D68" s="65" t="s">
        <v>48</v>
      </c>
      <c r="E68" s="66"/>
    </row>
    <row r="69" spans="1:5">
      <c r="A69" s="59">
        <v>68</v>
      </c>
      <c r="B69" s="64">
        <v>46143</v>
      </c>
      <c r="C69" s="64">
        <v>21423</v>
      </c>
      <c r="D69" s="65" t="s">
        <v>8</v>
      </c>
      <c r="E69" s="64">
        <v>46199</v>
      </c>
    </row>
    <row r="70" spans="1:5">
      <c r="A70" s="59">
        <v>69</v>
      </c>
      <c r="B70" s="64">
        <v>46225</v>
      </c>
      <c r="C70" s="64">
        <v>16426</v>
      </c>
      <c r="D70" s="65" t="s">
        <v>33</v>
      </c>
      <c r="E70" s="66"/>
    </row>
    <row r="71" spans="1:5">
      <c r="A71" s="59">
        <v>70</v>
      </c>
      <c r="B71" s="64">
        <v>46210</v>
      </c>
      <c r="C71" s="64">
        <v>12766</v>
      </c>
      <c r="D71" s="65" t="s">
        <v>33</v>
      </c>
      <c r="E71" s="64">
        <v>46251</v>
      </c>
    </row>
    <row r="72" spans="1:5">
      <c r="A72" s="59">
        <v>71</v>
      </c>
      <c r="B72" s="64">
        <v>46210</v>
      </c>
      <c r="C72" s="64">
        <v>11963</v>
      </c>
      <c r="D72" s="65" t="s">
        <v>33</v>
      </c>
      <c r="E72" s="66"/>
    </row>
    <row r="73" spans="1:5">
      <c r="A73" s="59">
        <v>72</v>
      </c>
      <c r="B73" s="64">
        <v>46177</v>
      </c>
      <c r="C73" s="64">
        <v>13605</v>
      </c>
      <c r="D73" s="65" t="s">
        <v>33</v>
      </c>
      <c r="E73" s="64">
        <v>46211</v>
      </c>
    </row>
    <row r="74" spans="1:5">
      <c r="A74" s="59">
        <v>73</v>
      </c>
      <c r="B74" s="64">
        <v>46162</v>
      </c>
      <c r="C74" s="64">
        <v>17130</v>
      </c>
      <c r="D74" s="65" t="s">
        <v>8</v>
      </c>
      <c r="E74" s="64">
        <v>46202</v>
      </c>
    </row>
    <row r="75" spans="1:5">
      <c r="A75" s="59">
        <v>74</v>
      </c>
      <c r="B75" s="64">
        <v>46198</v>
      </c>
      <c r="C75" s="64">
        <v>18257</v>
      </c>
      <c r="D75" s="65" t="s">
        <v>8</v>
      </c>
      <c r="E75" s="66"/>
    </row>
    <row r="76" spans="1:5">
      <c r="A76" s="59">
        <v>75</v>
      </c>
      <c r="B76" s="64">
        <v>46211</v>
      </c>
      <c r="C76" s="64">
        <v>15724</v>
      </c>
      <c r="D76" s="65" t="s">
        <v>33</v>
      </c>
      <c r="E76" s="64">
        <v>46253</v>
      </c>
    </row>
    <row r="77" spans="1:5">
      <c r="A77" s="59">
        <v>76</v>
      </c>
      <c r="B77" s="64">
        <v>46212</v>
      </c>
      <c r="C77" s="64">
        <v>21012</v>
      </c>
      <c r="D77" s="65" t="s">
        <v>8</v>
      </c>
      <c r="E77" s="66"/>
    </row>
    <row r="78" spans="1:5">
      <c r="A78" s="59">
        <v>77</v>
      </c>
      <c r="B78" s="64">
        <v>46181</v>
      </c>
      <c r="C78" s="64">
        <v>18460</v>
      </c>
      <c r="D78" s="65" t="s">
        <v>33</v>
      </c>
      <c r="E78" s="64">
        <v>46225</v>
      </c>
    </row>
    <row r="79" spans="1:5">
      <c r="A79" s="59">
        <v>78</v>
      </c>
      <c r="B79" s="64">
        <v>46225</v>
      </c>
      <c r="C79" s="64">
        <v>17070</v>
      </c>
      <c r="D79" s="65" t="s">
        <v>8</v>
      </c>
      <c r="E79" s="66"/>
    </row>
    <row r="80" spans="1:5">
      <c r="A80" s="59">
        <v>79</v>
      </c>
      <c r="B80" s="64">
        <v>46169</v>
      </c>
      <c r="C80" s="64">
        <v>17834</v>
      </c>
      <c r="D80" s="65" t="s">
        <v>8</v>
      </c>
      <c r="E80" s="64">
        <v>46192</v>
      </c>
    </row>
    <row r="81" spans="1:5">
      <c r="A81" s="59">
        <v>80</v>
      </c>
      <c r="B81" s="64">
        <v>46162</v>
      </c>
      <c r="C81" s="64">
        <v>21185</v>
      </c>
      <c r="D81" s="65" t="s">
        <v>33</v>
      </c>
      <c r="E81" s="64">
        <v>46202</v>
      </c>
    </row>
    <row r="82" spans="1:5">
      <c r="A82" s="59">
        <v>81</v>
      </c>
      <c r="B82" s="64">
        <v>46176</v>
      </c>
      <c r="C82" s="64">
        <v>14899</v>
      </c>
      <c r="D82" s="65" t="s">
        <v>33</v>
      </c>
      <c r="E82" s="64">
        <v>46220</v>
      </c>
    </row>
    <row r="83" spans="1:5">
      <c r="A83" s="59">
        <v>82</v>
      </c>
      <c r="B83" s="64">
        <v>46163</v>
      </c>
      <c r="C83" s="64">
        <v>21868</v>
      </c>
      <c r="D83" s="65" t="s">
        <v>8</v>
      </c>
      <c r="E83" s="64">
        <v>46218</v>
      </c>
    </row>
    <row r="84" spans="1:5">
      <c r="A84" s="59">
        <v>83</v>
      </c>
      <c r="B84" s="64">
        <v>46174</v>
      </c>
      <c r="C84" s="64">
        <v>17653</v>
      </c>
      <c r="D84" s="65" t="s">
        <v>33</v>
      </c>
      <c r="E84" s="64">
        <v>46227</v>
      </c>
    </row>
    <row r="85" spans="1:5">
      <c r="A85" s="59">
        <v>84</v>
      </c>
      <c r="B85" s="64">
        <v>46143</v>
      </c>
      <c r="C85" s="64">
        <v>18562</v>
      </c>
      <c r="D85" s="65" t="s">
        <v>33</v>
      </c>
      <c r="E85" s="64">
        <v>46195</v>
      </c>
    </row>
    <row r="86" spans="1:5">
      <c r="A86" s="59">
        <v>85</v>
      </c>
      <c r="B86" s="64">
        <v>46209</v>
      </c>
      <c r="C86" s="64">
        <v>17237</v>
      </c>
      <c r="D86" s="65" t="s">
        <v>8</v>
      </c>
      <c r="E86" s="64">
        <v>46239</v>
      </c>
    </row>
    <row r="87" spans="1:5">
      <c r="A87" s="59">
        <v>86</v>
      </c>
      <c r="B87" s="64">
        <v>46143</v>
      </c>
      <c r="C87" s="64">
        <v>13280</v>
      </c>
      <c r="D87" s="65" t="s">
        <v>48</v>
      </c>
      <c r="E87" s="64">
        <v>46178</v>
      </c>
    </row>
    <row r="88" spans="1:5">
      <c r="A88" s="59">
        <v>87</v>
      </c>
      <c r="B88" s="64">
        <v>46161</v>
      </c>
      <c r="C88" s="64">
        <v>20208</v>
      </c>
      <c r="D88" s="65" t="s">
        <v>8</v>
      </c>
      <c r="E88" s="64">
        <v>46202</v>
      </c>
    </row>
    <row r="89" spans="1:5">
      <c r="A89" s="59">
        <v>88</v>
      </c>
      <c r="B89" s="64">
        <v>46149</v>
      </c>
      <c r="C89" s="64">
        <v>16255</v>
      </c>
      <c r="D89" s="65" t="s">
        <v>48</v>
      </c>
      <c r="E89" s="64">
        <v>46189</v>
      </c>
    </row>
    <row r="90" spans="1:5">
      <c r="A90" s="59">
        <v>89</v>
      </c>
      <c r="B90" s="64">
        <v>46153</v>
      </c>
      <c r="C90" s="64">
        <v>15015</v>
      </c>
      <c r="D90" s="65" t="s">
        <v>8</v>
      </c>
      <c r="E90" s="66"/>
    </row>
    <row r="91" spans="1:5">
      <c r="A91" s="59">
        <v>90</v>
      </c>
      <c r="B91" s="64">
        <v>46153</v>
      </c>
      <c r="C91" s="64">
        <v>22460</v>
      </c>
      <c r="D91" s="65" t="s">
        <v>33</v>
      </c>
      <c r="E91" s="64">
        <v>46197</v>
      </c>
    </row>
    <row r="92" spans="1:5">
      <c r="A92" s="59">
        <v>91</v>
      </c>
      <c r="B92" s="64">
        <v>46195</v>
      </c>
      <c r="C92" s="64">
        <v>15386</v>
      </c>
      <c r="D92" s="65" t="s">
        <v>8</v>
      </c>
      <c r="E92" s="66"/>
    </row>
    <row r="93" spans="1:5">
      <c r="A93" s="59">
        <v>92</v>
      </c>
      <c r="B93" s="64">
        <v>46171</v>
      </c>
      <c r="C93" s="64">
        <v>29160</v>
      </c>
      <c r="D93" s="65" t="s">
        <v>8</v>
      </c>
      <c r="E93" s="64">
        <v>46195</v>
      </c>
    </row>
    <row r="94" spans="1:5">
      <c r="A94" s="59">
        <v>93</v>
      </c>
      <c r="B94" s="64">
        <v>46217</v>
      </c>
      <c r="C94" s="64">
        <v>14023</v>
      </c>
      <c r="D94" s="65" t="s">
        <v>33</v>
      </c>
      <c r="E94" s="66"/>
    </row>
    <row r="95" spans="1:5">
      <c r="A95" s="59">
        <v>94</v>
      </c>
      <c r="B95" s="64">
        <v>46155</v>
      </c>
      <c r="C95" s="64">
        <v>17313</v>
      </c>
      <c r="D95" s="65" t="s">
        <v>33</v>
      </c>
      <c r="E95" s="64">
        <v>46204</v>
      </c>
    </row>
    <row r="96" spans="1:5">
      <c r="A96" s="59">
        <v>95</v>
      </c>
      <c r="B96" s="64">
        <v>46154</v>
      </c>
      <c r="C96" s="64">
        <v>17268</v>
      </c>
      <c r="D96" s="65" t="s">
        <v>8</v>
      </c>
      <c r="E96" s="64">
        <v>46199</v>
      </c>
    </row>
    <row r="97" spans="1:5">
      <c r="A97" s="59">
        <v>96</v>
      </c>
      <c r="B97" s="64">
        <v>46204</v>
      </c>
      <c r="C97" s="64">
        <v>13390</v>
      </c>
      <c r="D97" s="65" t="s">
        <v>8</v>
      </c>
      <c r="E97" s="66"/>
    </row>
    <row r="98" spans="1:5">
      <c r="A98" s="59">
        <v>97</v>
      </c>
      <c r="B98" s="64">
        <v>46204</v>
      </c>
      <c r="C98" s="64">
        <v>14981</v>
      </c>
      <c r="D98" s="65" t="s">
        <v>48</v>
      </c>
      <c r="E98" s="66"/>
    </row>
    <row r="99" spans="1:5">
      <c r="A99" s="59">
        <v>98</v>
      </c>
      <c r="B99" s="64">
        <v>46209</v>
      </c>
      <c r="C99" s="64">
        <v>13448</v>
      </c>
      <c r="D99" s="65" t="s">
        <v>33</v>
      </c>
      <c r="E99" s="66"/>
    </row>
    <row r="100" spans="1:5">
      <c r="A100" s="59">
        <v>99</v>
      </c>
      <c r="B100" s="64">
        <v>46182</v>
      </c>
      <c r="C100" s="64">
        <v>12361</v>
      </c>
      <c r="D100" s="65" t="s">
        <v>33</v>
      </c>
      <c r="E100" s="64">
        <v>46225</v>
      </c>
    </row>
    <row r="101" spans="1:5">
      <c r="A101" s="59">
        <v>100</v>
      </c>
      <c r="B101" s="64">
        <v>46210</v>
      </c>
      <c r="C101" s="64">
        <v>27476</v>
      </c>
      <c r="D101" s="65" t="s">
        <v>33</v>
      </c>
      <c r="E101" s="66"/>
    </row>
    <row r="102" spans="1:5">
      <c r="A102" s="59">
        <v>101</v>
      </c>
      <c r="B102" s="64">
        <v>46205</v>
      </c>
      <c r="C102" s="64">
        <v>13844</v>
      </c>
      <c r="D102" s="65" t="s">
        <v>33</v>
      </c>
      <c r="E102" s="64">
        <v>46238</v>
      </c>
    </row>
    <row r="103" spans="1:5">
      <c r="A103" s="59">
        <v>102</v>
      </c>
      <c r="B103" s="64">
        <v>46198</v>
      </c>
      <c r="C103" s="64">
        <v>19453</v>
      </c>
      <c r="D103" s="65" t="s">
        <v>49</v>
      </c>
      <c r="E103" s="66"/>
    </row>
    <row r="104" spans="1:5">
      <c r="A104" s="59">
        <v>103</v>
      </c>
      <c r="B104" s="64">
        <v>46143</v>
      </c>
      <c r="C104" s="64">
        <v>14684</v>
      </c>
      <c r="D104" s="65" t="s">
        <v>49</v>
      </c>
      <c r="E104" s="64">
        <v>46181</v>
      </c>
    </row>
    <row r="105" spans="1:5">
      <c r="A105" s="59">
        <v>104</v>
      </c>
      <c r="B105" s="64">
        <v>46213</v>
      </c>
      <c r="C105" s="64">
        <v>17837</v>
      </c>
      <c r="D105" s="65" t="s">
        <v>8</v>
      </c>
      <c r="E105" s="66"/>
    </row>
    <row r="106" spans="1:5">
      <c r="A106" s="59">
        <v>105</v>
      </c>
      <c r="B106" s="64">
        <v>46205</v>
      </c>
      <c r="C106" s="64">
        <v>14038</v>
      </c>
      <c r="D106" s="65" t="s">
        <v>33</v>
      </c>
      <c r="E106" s="64">
        <v>46232</v>
      </c>
    </row>
    <row r="107" spans="1:5">
      <c r="A107" s="59">
        <v>106</v>
      </c>
      <c r="B107" s="64">
        <v>46143</v>
      </c>
      <c r="C107" s="64">
        <v>13116</v>
      </c>
      <c r="D107" s="65" t="s">
        <v>48</v>
      </c>
      <c r="E107" s="64">
        <v>46190</v>
      </c>
    </row>
    <row r="108" spans="1:5">
      <c r="A108" s="59">
        <v>107</v>
      </c>
      <c r="B108" s="64">
        <v>46177</v>
      </c>
      <c r="C108" s="64">
        <v>10440</v>
      </c>
      <c r="D108" s="65" t="s">
        <v>8</v>
      </c>
      <c r="E108" s="64">
        <v>46224</v>
      </c>
    </row>
    <row r="109" spans="1:5">
      <c r="A109" s="59">
        <v>108</v>
      </c>
      <c r="B109" s="64">
        <v>46143</v>
      </c>
      <c r="C109" s="64">
        <v>18175</v>
      </c>
      <c r="D109" s="65" t="s">
        <v>33</v>
      </c>
      <c r="E109" s="64">
        <v>46188</v>
      </c>
    </row>
    <row r="110" spans="1:5">
      <c r="A110" s="59">
        <v>109</v>
      </c>
      <c r="B110" s="64">
        <v>46167</v>
      </c>
      <c r="C110" s="64">
        <v>15318</v>
      </c>
      <c r="D110" s="65" t="s">
        <v>8</v>
      </c>
      <c r="E110" s="64">
        <v>46216</v>
      </c>
    </row>
    <row r="111" spans="1:5">
      <c r="A111" s="59">
        <v>110</v>
      </c>
      <c r="B111" s="64">
        <v>46199</v>
      </c>
      <c r="C111" s="64">
        <v>12909</v>
      </c>
      <c r="D111" s="65" t="s">
        <v>33</v>
      </c>
      <c r="E111" s="64">
        <v>46234</v>
      </c>
    </row>
    <row r="112" spans="1:5">
      <c r="A112" s="59">
        <v>111</v>
      </c>
      <c r="B112" s="64">
        <v>46174</v>
      </c>
      <c r="C112" s="64">
        <v>13967</v>
      </c>
      <c r="D112" s="65" t="s">
        <v>8</v>
      </c>
      <c r="E112" s="64">
        <v>46206</v>
      </c>
    </row>
    <row r="113" spans="1:5">
      <c r="A113" s="59">
        <v>112</v>
      </c>
      <c r="B113" s="64">
        <v>46195</v>
      </c>
      <c r="C113" s="64">
        <v>18081</v>
      </c>
      <c r="D113" s="65" t="s">
        <v>48</v>
      </c>
      <c r="E113" s="64">
        <v>46232</v>
      </c>
    </row>
    <row r="114" spans="1:5">
      <c r="A114" s="59">
        <v>113</v>
      </c>
      <c r="B114" s="64">
        <v>46184</v>
      </c>
      <c r="C114" s="64">
        <v>15024</v>
      </c>
      <c r="D114" s="65" t="s">
        <v>33</v>
      </c>
      <c r="E114" s="64">
        <v>46227</v>
      </c>
    </row>
    <row r="115" spans="1:5">
      <c r="A115" s="59">
        <v>114</v>
      </c>
      <c r="B115" s="64">
        <v>46202</v>
      </c>
      <c r="C115" s="64">
        <v>15032</v>
      </c>
      <c r="D115" s="65" t="s">
        <v>48</v>
      </c>
      <c r="E115" s="64">
        <v>46237</v>
      </c>
    </row>
    <row r="116" spans="1:5">
      <c r="A116" s="59">
        <v>115</v>
      </c>
      <c r="B116" s="64">
        <v>46177</v>
      </c>
      <c r="C116" s="64">
        <v>15203</v>
      </c>
      <c r="D116" s="65" t="s">
        <v>8</v>
      </c>
      <c r="E116" s="64">
        <v>46211</v>
      </c>
    </row>
    <row r="117" spans="1:5">
      <c r="A117" s="59">
        <v>116</v>
      </c>
      <c r="B117" s="64">
        <v>46195</v>
      </c>
      <c r="C117" s="64">
        <v>15221</v>
      </c>
      <c r="D117" s="65" t="s">
        <v>48</v>
      </c>
      <c r="E117" s="64">
        <v>46251</v>
      </c>
    </row>
    <row r="118" spans="1:5">
      <c r="A118" s="59">
        <v>117</v>
      </c>
      <c r="B118" s="64">
        <v>46212</v>
      </c>
      <c r="C118" s="64">
        <v>11147</v>
      </c>
      <c r="D118" s="65" t="s">
        <v>49</v>
      </c>
      <c r="E118" s="64">
        <v>46252</v>
      </c>
    </row>
    <row r="119" spans="1:5">
      <c r="A119" s="59">
        <v>118</v>
      </c>
      <c r="B119" s="64">
        <v>46174</v>
      </c>
      <c r="C119" s="64">
        <v>9627</v>
      </c>
      <c r="D119" s="65" t="s">
        <v>33</v>
      </c>
      <c r="E119" s="64">
        <v>46206</v>
      </c>
    </row>
    <row r="120" spans="1:5">
      <c r="A120" s="59">
        <v>119</v>
      </c>
      <c r="B120" s="64">
        <v>46210</v>
      </c>
      <c r="C120" s="64">
        <v>18719</v>
      </c>
      <c r="D120" s="65" t="s">
        <v>8</v>
      </c>
      <c r="E120" s="66"/>
    </row>
    <row r="121" spans="1:5">
      <c r="A121" s="59">
        <v>120</v>
      </c>
      <c r="B121" s="64">
        <v>46181</v>
      </c>
      <c r="C121" s="64">
        <v>21369</v>
      </c>
      <c r="D121" s="65" t="s">
        <v>33</v>
      </c>
      <c r="E121" s="64">
        <v>46231</v>
      </c>
    </row>
    <row r="122" spans="1:5">
      <c r="A122" s="59">
        <v>121</v>
      </c>
      <c r="B122" s="64">
        <v>46174</v>
      </c>
      <c r="C122" s="64">
        <v>14626</v>
      </c>
      <c r="D122" s="65" t="s">
        <v>33</v>
      </c>
      <c r="E122" s="64">
        <v>46206</v>
      </c>
    </row>
    <row r="123" spans="1:5">
      <c r="A123" s="59">
        <v>122</v>
      </c>
      <c r="B123" s="64">
        <v>46209</v>
      </c>
      <c r="C123" s="64">
        <v>13853</v>
      </c>
      <c r="D123" s="65" t="s">
        <v>33</v>
      </c>
      <c r="E123" s="64">
        <v>46251</v>
      </c>
    </row>
    <row r="124" spans="1:5">
      <c r="A124" s="59">
        <v>123</v>
      </c>
      <c r="B124" s="64">
        <v>46170</v>
      </c>
      <c r="C124" s="64">
        <v>17357</v>
      </c>
      <c r="D124" s="65" t="s">
        <v>8</v>
      </c>
      <c r="E124" s="64">
        <v>46224</v>
      </c>
    </row>
    <row r="125" spans="1:5">
      <c r="A125" s="59">
        <v>124</v>
      </c>
      <c r="B125" s="64">
        <v>46149</v>
      </c>
      <c r="C125" s="64">
        <v>15343</v>
      </c>
      <c r="D125" s="65" t="s">
        <v>49</v>
      </c>
      <c r="E125" s="64">
        <v>46197</v>
      </c>
    </row>
    <row r="126" spans="1:5">
      <c r="A126" s="59">
        <v>125</v>
      </c>
      <c r="B126" s="64">
        <v>46149</v>
      </c>
      <c r="C126" s="64">
        <v>14937</v>
      </c>
      <c r="D126" s="65" t="s">
        <v>8</v>
      </c>
      <c r="E126" s="64">
        <v>46195</v>
      </c>
    </row>
    <row r="127" spans="1:5">
      <c r="A127" s="59">
        <v>126</v>
      </c>
      <c r="B127" s="64">
        <v>46149</v>
      </c>
      <c r="C127" s="64">
        <v>16569</v>
      </c>
      <c r="D127" s="65" t="s">
        <v>8</v>
      </c>
      <c r="E127" s="64">
        <v>46199</v>
      </c>
    </row>
    <row r="128" spans="1:5">
      <c r="A128" s="59">
        <v>127</v>
      </c>
      <c r="B128" s="64">
        <v>46143</v>
      </c>
      <c r="C128" s="64">
        <v>16235</v>
      </c>
      <c r="D128" s="65" t="s">
        <v>48</v>
      </c>
      <c r="E128" s="64">
        <v>46183</v>
      </c>
    </row>
    <row r="129" spans="1:5">
      <c r="A129" s="59">
        <v>128</v>
      </c>
      <c r="B129" s="64">
        <v>46153</v>
      </c>
      <c r="C129" s="64">
        <v>14649</v>
      </c>
      <c r="D129" s="65" t="s">
        <v>33</v>
      </c>
      <c r="E129" s="64">
        <v>46189</v>
      </c>
    </row>
    <row r="130" spans="1:5">
      <c r="A130" s="59">
        <v>129</v>
      </c>
      <c r="B130" s="64">
        <v>46209</v>
      </c>
      <c r="C130" s="64">
        <v>15198</v>
      </c>
      <c r="D130" s="65" t="s">
        <v>8</v>
      </c>
      <c r="E130" s="66"/>
    </row>
    <row r="131" spans="1:5">
      <c r="A131" s="59">
        <v>130</v>
      </c>
      <c r="B131" s="64">
        <v>46198</v>
      </c>
      <c r="C131" s="64">
        <v>15390</v>
      </c>
      <c r="D131" s="65" t="s">
        <v>8</v>
      </c>
      <c r="E131" s="66"/>
    </row>
    <row r="132" spans="1:5">
      <c r="A132" s="59">
        <v>131</v>
      </c>
      <c r="B132" s="64">
        <v>46143</v>
      </c>
      <c r="C132" s="64">
        <v>11990</v>
      </c>
      <c r="D132" s="65" t="s">
        <v>49</v>
      </c>
      <c r="E132" s="64">
        <v>46181</v>
      </c>
    </row>
    <row r="133" spans="1:5">
      <c r="A133" s="59">
        <v>132</v>
      </c>
      <c r="B133" s="64">
        <v>46205</v>
      </c>
      <c r="C133" s="64">
        <v>12490</v>
      </c>
      <c r="D133" s="65" t="s">
        <v>33</v>
      </c>
      <c r="E133" s="64">
        <v>46238</v>
      </c>
    </row>
    <row r="134" spans="1:5">
      <c r="A134" s="59">
        <v>133</v>
      </c>
      <c r="B134" s="64">
        <v>46156</v>
      </c>
      <c r="C134" s="64">
        <v>12083</v>
      </c>
      <c r="D134" s="65" t="s">
        <v>33</v>
      </c>
      <c r="E134" s="64">
        <v>46195</v>
      </c>
    </row>
    <row r="135" spans="1:5">
      <c r="A135" s="59">
        <v>134</v>
      </c>
      <c r="B135" s="64">
        <v>46143</v>
      </c>
      <c r="C135" s="64">
        <v>16072</v>
      </c>
      <c r="D135" s="65" t="s">
        <v>8</v>
      </c>
      <c r="E135" s="64">
        <v>46185</v>
      </c>
    </row>
    <row r="136" spans="1:5">
      <c r="A136" s="59">
        <v>135</v>
      </c>
      <c r="B136" s="64">
        <v>46143</v>
      </c>
      <c r="C136" s="64">
        <v>17994</v>
      </c>
      <c r="D136" s="65" t="s">
        <v>8</v>
      </c>
      <c r="E136" s="64">
        <v>46183</v>
      </c>
    </row>
    <row r="137" spans="1:5">
      <c r="A137" s="59">
        <v>136</v>
      </c>
      <c r="B137" s="64">
        <v>46227</v>
      </c>
      <c r="C137" s="64">
        <v>14521</v>
      </c>
      <c r="D137" s="65" t="s">
        <v>48</v>
      </c>
      <c r="E137" s="66"/>
    </row>
    <row r="138" spans="1:5">
      <c r="A138" s="59">
        <v>137</v>
      </c>
      <c r="B138" s="64">
        <v>46169</v>
      </c>
      <c r="C138" s="64">
        <v>18121</v>
      </c>
      <c r="D138" s="65" t="s">
        <v>49</v>
      </c>
      <c r="E138" s="64">
        <v>46217</v>
      </c>
    </row>
    <row r="139" spans="1:5">
      <c r="A139" s="59">
        <v>138</v>
      </c>
      <c r="B139" s="64">
        <v>46177</v>
      </c>
      <c r="C139" s="64">
        <v>15994</v>
      </c>
      <c r="D139" s="65" t="s">
        <v>33</v>
      </c>
      <c r="E139" s="66"/>
    </row>
    <row r="140" spans="1:5">
      <c r="A140" s="59">
        <v>139</v>
      </c>
      <c r="B140" s="64">
        <v>46211</v>
      </c>
      <c r="C140" s="64">
        <v>15941</v>
      </c>
      <c r="D140" s="65" t="s">
        <v>8</v>
      </c>
      <c r="E140" s="64">
        <v>46232</v>
      </c>
    </row>
    <row r="141" spans="1:5">
      <c r="A141" s="59">
        <v>140</v>
      </c>
      <c r="B141" s="64">
        <v>46216</v>
      </c>
      <c r="C141" s="64">
        <v>12611</v>
      </c>
      <c r="D141" s="65" t="s">
        <v>49</v>
      </c>
      <c r="E141" s="66"/>
    </row>
    <row r="142" spans="1:5">
      <c r="A142" s="59">
        <v>141</v>
      </c>
      <c r="B142" s="64">
        <v>46216</v>
      </c>
      <c r="C142" s="64">
        <v>15037</v>
      </c>
      <c r="D142" s="65" t="s">
        <v>49</v>
      </c>
      <c r="E142" s="66"/>
    </row>
    <row r="143" spans="1:5">
      <c r="A143" s="59">
        <v>142</v>
      </c>
      <c r="B143" s="64">
        <v>46178</v>
      </c>
      <c r="C143" s="64">
        <v>11466</v>
      </c>
      <c r="D143" s="65" t="s">
        <v>33</v>
      </c>
      <c r="E143" s="64">
        <v>46211</v>
      </c>
    </row>
    <row r="144" spans="1:5">
      <c r="A144" s="59">
        <v>143</v>
      </c>
      <c r="B144" s="64">
        <v>46181</v>
      </c>
      <c r="C144" s="64">
        <v>15315</v>
      </c>
      <c r="D144" s="65" t="s">
        <v>8</v>
      </c>
      <c r="E144" s="64">
        <v>46213</v>
      </c>
    </row>
    <row r="145" spans="1:5">
      <c r="A145" s="59">
        <v>144</v>
      </c>
      <c r="B145" s="64">
        <v>46198</v>
      </c>
      <c r="C145" s="64">
        <v>13259</v>
      </c>
      <c r="D145" s="65" t="s">
        <v>48</v>
      </c>
      <c r="E145" s="66"/>
    </row>
    <row r="146" spans="1:5">
      <c r="A146" s="59">
        <v>145</v>
      </c>
      <c r="B146" s="64">
        <v>46182</v>
      </c>
      <c r="C146" s="64">
        <v>15299</v>
      </c>
      <c r="D146" s="65" t="s">
        <v>8</v>
      </c>
      <c r="E146" s="64">
        <v>46211</v>
      </c>
    </row>
    <row r="147" spans="1:5">
      <c r="A147" s="59">
        <v>146</v>
      </c>
      <c r="B147" s="64">
        <v>46157</v>
      </c>
      <c r="C147" s="64">
        <v>17944</v>
      </c>
      <c r="D147" s="65" t="s">
        <v>48</v>
      </c>
      <c r="E147" s="64">
        <v>46195</v>
      </c>
    </row>
    <row r="148" spans="1:5">
      <c r="A148" s="59">
        <v>147</v>
      </c>
      <c r="B148" s="64">
        <v>46181</v>
      </c>
      <c r="C148" s="64">
        <v>16553</v>
      </c>
      <c r="D148" s="65" t="s">
        <v>33</v>
      </c>
      <c r="E148" s="64">
        <v>46211</v>
      </c>
    </row>
    <row r="149" spans="1:5">
      <c r="A149" s="59">
        <v>148</v>
      </c>
      <c r="B149" s="64">
        <v>46205</v>
      </c>
      <c r="C149" s="64">
        <v>13405</v>
      </c>
      <c r="D149" s="65" t="s">
        <v>33</v>
      </c>
      <c r="E149" s="64">
        <v>46237</v>
      </c>
    </row>
    <row r="150" spans="1:5">
      <c r="A150" s="59">
        <v>149</v>
      </c>
      <c r="B150" s="64">
        <v>46150</v>
      </c>
      <c r="C150" s="64">
        <v>13125</v>
      </c>
      <c r="D150" s="65" t="s">
        <v>33</v>
      </c>
      <c r="E150" s="64">
        <v>46185</v>
      </c>
    </row>
    <row r="151" spans="1:5">
      <c r="A151" s="59">
        <v>150</v>
      </c>
      <c r="B151" s="64">
        <v>46217</v>
      </c>
      <c r="C151" s="64">
        <v>23420</v>
      </c>
      <c r="D151" s="65" t="s">
        <v>33</v>
      </c>
      <c r="E151" s="66"/>
    </row>
    <row r="152" spans="1:5">
      <c r="A152" s="59">
        <v>151</v>
      </c>
      <c r="B152" s="64">
        <v>46209</v>
      </c>
      <c r="C152" s="64">
        <v>14494</v>
      </c>
      <c r="D152" s="65" t="s">
        <v>33</v>
      </c>
      <c r="E152" s="64">
        <v>46238</v>
      </c>
    </row>
    <row r="153" spans="1:5">
      <c r="A153" s="59">
        <v>152</v>
      </c>
      <c r="B153" s="64">
        <v>46212</v>
      </c>
      <c r="C153" s="64">
        <v>17852</v>
      </c>
      <c r="D153" s="65" t="s">
        <v>33</v>
      </c>
      <c r="E153" s="64">
        <v>46253</v>
      </c>
    </row>
    <row r="154" spans="1:5">
      <c r="A154" s="59">
        <v>153</v>
      </c>
      <c r="B154" s="64">
        <v>46143</v>
      </c>
      <c r="C154" s="64">
        <v>12138</v>
      </c>
      <c r="D154" s="65" t="s">
        <v>33</v>
      </c>
      <c r="E154" s="64">
        <v>46197</v>
      </c>
    </row>
    <row r="155" spans="1:5">
      <c r="A155" s="59">
        <v>154</v>
      </c>
      <c r="B155" s="64">
        <v>46177</v>
      </c>
      <c r="C155" s="64">
        <v>13116</v>
      </c>
      <c r="D155" s="65" t="s">
        <v>33</v>
      </c>
      <c r="E155" s="64">
        <v>46217</v>
      </c>
    </row>
    <row r="156" spans="1:5">
      <c r="A156" s="59">
        <v>155</v>
      </c>
      <c r="B156" s="64">
        <v>46191</v>
      </c>
      <c r="C156" s="64">
        <v>11029</v>
      </c>
      <c r="D156" s="65" t="s">
        <v>33</v>
      </c>
      <c r="E156" s="64">
        <v>46231</v>
      </c>
    </row>
    <row r="157" spans="1:5">
      <c r="A157" s="59">
        <v>156</v>
      </c>
      <c r="B157" s="64">
        <v>46216</v>
      </c>
      <c r="C157" s="64">
        <v>15426</v>
      </c>
      <c r="D157" s="65" t="s">
        <v>33</v>
      </c>
      <c r="E157" s="66"/>
    </row>
    <row r="158" spans="1:5">
      <c r="A158" s="59">
        <v>157</v>
      </c>
      <c r="B158" s="64">
        <v>46210</v>
      </c>
      <c r="C158" s="64">
        <v>13719</v>
      </c>
      <c r="D158" s="65" t="s">
        <v>33</v>
      </c>
      <c r="E158" s="64">
        <v>46253</v>
      </c>
    </row>
    <row r="159" spans="1:5">
      <c r="A159" s="59">
        <v>158</v>
      </c>
      <c r="B159" s="64">
        <v>46176</v>
      </c>
      <c r="C159" s="64">
        <v>14845</v>
      </c>
      <c r="D159" s="65" t="s">
        <v>8</v>
      </c>
      <c r="E159" s="64">
        <v>46206</v>
      </c>
    </row>
    <row r="160" spans="1:5">
      <c r="A160" s="59">
        <v>159</v>
      </c>
      <c r="B160" s="64">
        <v>46210</v>
      </c>
      <c r="C160" s="64">
        <v>13883</v>
      </c>
      <c r="D160" s="65" t="s">
        <v>8</v>
      </c>
      <c r="E160" s="66"/>
    </row>
    <row r="161" spans="1:5">
      <c r="A161" s="59">
        <v>160</v>
      </c>
      <c r="B161" s="64">
        <v>46156</v>
      </c>
      <c r="C161" s="64">
        <v>19808</v>
      </c>
      <c r="D161" s="65" t="s">
        <v>33</v>
      </c>
      <c r="E161" s="64">
        <v>46237</v>
      </c>
    </row>
    <row r="162" spans="1:5">
      <c r="A162" s="59">
        <v>161</v>
      </c>
      <c r="B162" s="64">
        <v>46155</v>
      </c>
      <c r="C162" s="64">
        <v>14813</v>
      </c>
      <c r="D162" s="65" t="s">
        <v>49</v>
      </c>
      <c r="E162" s="64">
        <v>46204</v>
      </c>
    </row>
    <row r="163" spans="1:5">
      <c r="A163" s="59">
        <v>162</v>
      </c>
      <c r="B163" s="64">
        <v>46217</v>
      </c>
      <c r="C163" s="64">
        <v>11778</v>
      </c>
      <c r="D163" s="65" t="s">
        <v>33</v>
      </c>
      <c r="E163" s="66"/>
    </row>
    <row r="164" spans="1:5">
      <c r="A164" s="59">
        <v>163</v>
      </c>
      <c r="B164" s="64">
        <v>46205</v>
      </c>
      <c r="C164" s="64">
        <v>13905</v>
      </c>
      <c r="D164" s="65" t="s">
        <v>33</v>
      </c>
      <c r="E164" s="66"/>
    </row>
    <row r="165" spans="1:5">
      <c r="A165" s="59">
        <v>164</v>
      </c>
      <c r="B165" s="64">
        <v>46211</v>
      </c>
      <c r="C165" s="64">
        <v>12914</v>
      </c>
      <c r="D165" s="65" t="s">
        <v>33</v>
      </c>
      <c r="E165" s="66"/>
    </row>
    <row r="166" spans="1:5">
      <c r="A166" s="59">
        <v>165</v>
      </c>
      <c r="B166" s="64">
        <v>46184</v>
      </c>
      <c r="C166" s="64">
        <v>16706</v>
      </c>
      <c r="D166" s="65" t="s">
        <v>49</v>
      </c>
      <c r="E166" s="64">
        <v>46227</v>
      </c>
    </row>
    <row r="167" spans="1:5">
      <c r="A167" s="59">
        <v>166</v>
      </c>
      <c r="B167" s="64">
        <v>46150</v>
      </c>
      <c r="C167" s="64">
        <v>12829</v>
      </c>
      <c r="D167" s="65" t="s">
        <v>33</v>
      </c>
      <c r="E167" s="64">
        <v>46190</v>
      </c>
    </row>
    <row r="168" spans="1:5">
      <c r="A168" s="59">
        <v>167</v>
      </c>
      <c r="B168" s="64">
        <v>46150</v>
      </c>
      <c r="C168" s="64">
        <v>25082</v>
      </c>
      <c r="D168" s="65" t="s">
        <v>33</v>
      </c>
      <c r="E168" s="64">
        <v>46190</v>
      </c>
    </row>
    <row r="169" spans="1:5">
      <c r="A169" s="59">
        <v>168</v>
      </c>
      <c r="B169" s="64">
        <v>46192</v>
      </c>
      <c r="C169" s="64">
        <v>14274</v>
      </c>
      <c r="D169" s="65" t="s">
        <v>8</v>
      </c>
      <c r="E169" s="64">
        <v>46232</v>
      </c>
    </row>
    <row r="170" spans="1:5">
      <c r="A170" s="59">
        <v>169</v>
      </c>
      <c r="B170" s="64">
        <v>46203</v>
      </c>
      <c r="C170" s="64">
        <v>12216</v>
      </c>
      <c r="D170" s="65" t="s">
        <v>48</v>
      </c>
      <c r="E170" s="64">
        <v>46234</v>
      </c>
    </row>
    <row r="171" spans="1:5">
      <c r="A171" s="59">
        <v>170</v>
      </c>
      <c r="B171" s="64">
        <v>46202</v>
      </c>
      <c r="C171" s="64">
        <v>18556</v>
      </c>
      <c r="D171" s="65" t="s">
        <v>8</v>
      </c>
      <c r="E171" s="64">
        <v>46231</v>
      </c>
    </row>
    <row r="172" spans="1:5">
      <c r="A172" s="59">
        <v>171</v>
      </c>
      <c r="B172" s="64">
        <v>46153</v>
      </c>
      <c r="C172" s="64">
        <v>17610</v>
      </c>
      <c r="D172" s="65" t="s">
        <v>33</v>
      </c>
      <c r="E172" s="64">
        <v>46185</v>
      </c>
    </row>
    <row r="173" spans="1:5">
      <c r="A173" s="59">
        <v>172</v>
      </c>
      <c r="B173" s="64">
        <v>46188</v>
      </c>
      <c r="C173" s="64">
        <v>14270</v>
      </c>
      <c r="D173" s="65" t="s">
        <v>8</v>
      </c>
      <c r="E173" s="64">
        <v>46224</v>
      </c>
    </row>
    <row r="174" spans="1:5">
      <c r="A174" s="59">
        <v>173</v>
      </c>
      <c r="B174" s="64">
        <v>46178</v>
      </c>
      <c r="C174" s="64">
        <v>13093</v>
      </c>
      <c r="D174" s="65" t="s">
        <v>48</v>
      </c>
      <c r="E174" s="64">
        <v>46225</v>
      </c>
    </row>
    <row r="175" spans="1:5">
      <c r="A175" s="59">
        <v>174</v>
      </c>
      <c r="B175" s="64">
        <v>46168</v>
      </c>
      <c r="C175" s="64">
        <v>19207</v>
      </c>
      <c r="D175" s="65" t="s">
        <v>8</v>
      </c>
      <c r="E175" s="64">
        <v>46199</v>
      </c>
    </row>
    <row r="176" spans="1:5">
      <c r="A176" s="59">
        <v>175</v>
      </c>
      <c r="B176" s="64">
        <v>46209</v>
      </c>
      <c r="C176" s="64">
        <v>17223</v>
      </c>
      <c r="D176" s="65" t="s">
        <v>33</v>
      </c>
      <c r="E176" s="66"/>
    </row>
    <row r="177" spans="1:5">
      <c r="A177" s="59">
        <v>176</v>
      </c>
      <c r="B177" s="64">
        <v>46170</v>
      </c>
      <c r="C177" s="64">
        <v>17130</v>
      </c>
      <c r="D177" s="65" t="s">
        <v>48</v>
      </c>
      <c r="E177" s="64">
        <v>46213</v>
      </c>
    </row>
    <row r="178" spans="1:5">
      <c r="A178" s="59">
        <v>177</v>
      </c>
      <c r="B178" s="64">
        <v>46176</v>
      </c>
      <c r="C178" s="64">
        <v>18880</v>
      </c>
      <c r="D178" s="65" t="s">
        <v>33</v>
      </c>
      <c r="E178" s="64">
        <v>46227</v>
      </c>
    </row>
    <row r="179" spans="1:5">
      <c r="A179" s="59">
        <v>178</v>
      </c>
      <c r="B179" s="64">
        <v>46150</v>
      </c>
      <c r="C179" s="64">
        <v>15601</v>
      </c>
      <c r="D179" s="65" t="s">
        <v>33</v>
      </c>
      <c r="E179" s="64">
        <v>46204</v>
      </c>
    </row>
    <row r="180" spans="1:5">
      <c r="A180" s="59">
        <v>179</v>
      </c>
      <c r="B180" s="64">
        <v>46156</v>
      </c>
      <c r="C180" s="64">
        <v>12884</v>
      </c>
      <c r="D180" s="65" t="s">
        <v>33</v>
      </c>
      <c r="E180" s="64">
        <v>46204</v>
      </c>
    </row>
    <row r="181" spans="1:5">
      <c r="A181" s="59">
        <v>180</v>
      </c>
      <c r="B181" s="64">
        <v>46183</v>
      </c>
      <c r="C181" s="64">
        <v>17142</v>
      </c>
      <c r="D181" s="65" t="s">
        <v>8</v>
      </c>
      <c r="E181" s="64">
        <v>46227</v>
      </c>
    </row>
    <row r="182" spans="1:5">
      <c r="A182" s="59">
        <v>181</v>
      </c>
      <c r="B182" s="64">
        <v>46213</v>
      </c>
      <c r="C182" s="64">
        <v>15878</v>
      </c>
      <c r="D182" s="65" t="s">
        <v>33</v>
      </c>
      <c r="E182" s="66"/>
    </row>
    <row r="183" spans="1:5">
      <c r="A183" s="59">
        <v>182</v>
      </c>
      <c r="B183" s="64">
        <v>46190</v>
      </c>
      <c r="C183" s="64">
        <v>16034</v>
      </c>
      <c r="D183" s="65" t="s">
        <v>48</v>
      </c>
      <c r="E183" s="64">
        <v>46237</v>
      </c>
    </row>
    <row r="184" spans="1:5">
      <c r="A184" s="59">
        <v>183</v>
      </c>
      <c r="B184" s="64">
        <v>46150</v>
      </c>
      <c r="C184" s="64">
        <v>18998</v>
      </c>
      <c r="D184" s="65" t="s">
        <v>33</v>
      </c>
      <c r="E184" s="64">
        <v>46185</v>
      </c>
    </row>
    <row r="185" spans="1:5">
      <c r="A185" s="59">
        <v>184</v>
      </c>
      <c r="B185" s="64">
        <v>46226</v>
      </c>
      <c r="C185" s="64">
        <v>14920</v>
      </c>
      <c r="D185" s="65" t="s">
        <v>33</v>
      </c>
      <c r="E185" s="66"/>
    </row>
    <row r="186" spans="1:5">
      <c r="A186" s="59">
        <v>185</v>
      </c>
      <c r="B186" s="64">
        <v>46175</v>
      </c>
      <c r="C186" s="64">
        <v>17342</v>
      </c>
      <c r="D186" s="65" t="s">
        <v>33</v>
      </c>
      <c r="E186" s="64">
        <v>46217</v>
      </c>
    </row>
    <row r="187" spans="1:5">
      <c r="A187" s="59">
        <v>186</v>
      </c>
      <c r="B187" s="64">
        <v>46160</v>
      </c>
      <c r="C187" s="64">
        <v>15284</v>
      </c>
      <c r="D187" s="65" t="s">
        <v>33</v>
      </c>
      <c r="E187" s="64">
        <v>46202</v>
      </c>
    </row>
    <row r="188" spans="1:5">
      <c r="A188" s="59">
        <v>187</v>
      </c>
      <c r="B188" s="64">
        <v>46206</v>
      </c>
      <c r="C188" s="64">
        <v>18918</v>
      </c>
      <c r="D188" s="65" t="s">
        <v>33</v>
      </c>
      <c r="E188" s="64">
        <v>46238</v>
      </c>
    </row>
    <row r="189" spans="1:5">
      <c r="A189" s="59">
        <v>188</v>
      </c>
      <c r="B189" s="64">
        <v>46143</v>
      </c>
      <c r="C189" s="64">
        <v>14851</v>
      </c>
      <c r="D189" s="65" t="s">
        <v>48</v>
      </c>
      <c r="E189" s="64">
        <v>46197</v>
      </c>
    </row>
    <row r="190" spans="1:5">
      <c r="A190" s="59">
        <v>189</v>
      </c>
      <c r="B190" s="64">
        <v>46209</v>
      </c>
      <c r="C190" s="64">
        <v>13525</v>
      </c>
      <c r="D190" s="65" t="s">
        <v>33</v>
      </c>
      <c r="E190" s="64">
        <v>46253</v>
      </c>
    </row>
    <row r="191" spans="1:5">
      <c r="A191" s="59">
        <v>190</v>
      </c>
      <c r="B191" s="64">
        <v>46143</v>
      </c>
      <c r="C191" s="64">
        <v>19777</v>
      </c>
      <c r="D191" s="65" t="s">
        <v>8</v>
      </c>
      <c r="E191" s="64">
        <v>46190</v>
      </c>
    </row>
    <row r="192" spans="1:5">
      <c r="A192" s="59">
        <v>191</v>
      </c>
      <c r="B192" s="64">
        <v>46227</v>
      </c>
      <c r="C192" s="64">
        <v>13400</v>
      </c>
      <c r="D192" s="65" t="s">
        <v>8</v>
      </c>
      <c r="E192" s="66"/>
    </row>
    <row r="193" spans="1:5">
      <c r="A193" s="59">
        <v>192</v>
      </c>
      <c r="B193" s="64">
        <v>46162</v>
      </c>
      <c r="C193" s="64">
        <v>13280</v>
      </c>
      <c r="D193" s="65" t="s">
        <v>8</v>
      </c>
      <c r="E193" s="64">
        <v>46225</v>
      </c>
    </row>
    <row r="194" spans="1:5">
      <c r="A194" s="59">
        <v>193</v>
      </c>
      <c r="B194" s="64">
        <v>46199</v>
      </c>
      <c r="C194" s="64">
        <v>14033</v>
      </c>
      <c r="D194" s="65" t="s">
        <v>8</v>
      </c>
      <c r="E194" s="64">
        <v>46232</v>
      </c>
    </row>
    <row r="195" spans="1:5">
      <c r="A195" s="59">
        <v>194</v>
      </c>
      <c r="B195" s="64">
        <v>46210</v>
      </c>
      <c r="C195" s="64">
        <v>17679</v>
      </c>
      <c r="D195" s="65" t="s">
        <v>33</v>
      </c>
      <c r="E195" s="64">
        <v>46239</v>
      </c>
    </row>
    <row r="196" spans="1:5">
      <c r="A196" s="59">
        <v>195</v>
      </c>
      <c r="B196" s="64">
        <v>46175</v>
      </c>
      <c r="C196" s="64">
        <v>14890</v>
      </c>
      <c r="D196" s="65" t="s">
        <v>33</v>
      </c>
      <c r="E196" s="64">
        <v>46210</v>
      </c>
    </row>
    <row r="197" spans="1:5">
      <c r="A197" s="59">
        <v>196</v>
      </c>
      <c r="B197" s="64">
        <v>46205</v>
      </c>
      <c r="C197" s="64">
        <v>17720</v>
      </c>
      <c r="D197" s="65" t="s">
        <v>33</v>
      </c>
      <c r="E197" s="64">
        <v>46251</v>
      </c>
    </row>
    <row r="198" spans="1:5">
      <c r="A198" s="59">
        <v>197</v>
      </c>
      <c r="B198" s="64">
        <v>46231</v>
      </c>
      <c r="C198" s="64">
        <v>11574</v>
      </c>
      <c r="D198" s="65" t="s">
        <v>8</v>
      </c>
      <c r="E198" s="66"/>
    </row>
    <row r="199" spans="1:5">
      <c r="A199" s="59">
        <v>198</v>
      </c>
      <c r="B199" s="64">
        <v>46202</v>
      </c>
      <c r="C199" s="64">
        <v>14839</v>
      </c>
      <c r="D199" s="65" t="s">
        <v>49</v>
      </c>
      <c r="E199" s="66"/>
    </row>
    <row r="200" spans="1:5">
      <c r="A200" s="59">
        <v>199</v>
      </c>
      <c r="B200" s="64">
        <v>46206</v>
      </c>
      <c r="C200" s="64">
        <v>16113</v>
      </c>
      <c r="D200" s="65" t="s">
        <v>33</v>
      </c>
      <c r="E200" s="66"/>
    </row>
    <row r="201" spans="1:5">
      <c r="A201" s="59">
        <v>200</v>
      </c>
      <c r="B201" s="64">
        <v>46226</v>
      </c>
      <c r="C201" s="64">
        <v>17082</v>
      </c>
      <c r="D201" s="65" t="s">
        <v>8</v>
      </c>
      <c r="E201" s="66"/>
    </row>
    <row r="202" spans="1:5">
      <c r="A202" s="59">
        <v>201</v>
      </c>
      <c r="B202" s="64">
        <v>46156</v>
      </c>
      <c r="C202" s="64">
        <v>16108</v>
      </c>
      <c r="D202" s="65" t="s">
        <v>33</v>
      </c>
      <c r="E202" s="64">
        <v>46199</v>
      </c>
    </row>
    <row r="203" spans="1:5">
      <c r="A203" s="59">
        <v>202</v>
      </c>
      <c r="B203" s="64">
        <v>46209</v>
      </c>
      <c r="C203" s="64">
        <v>14569</v>
      </c>
      <c r="D203" s="65" t="s">
        <v>33</v>
      </c>
      <c r="E203" s="64">
        <v>46239</v>
      </c>
    </row>
    <row r="204" spans="1:5">
      <c r="A204" s="59">
        <v>203</v>
      </c>
      <c r="B204" s="64">
        <v>46174</v>
      </c>
      <c r="C204" s="64">
        <v>16010</v>
      </c>
      <c r="D204" s="65" t="s">
        <v>8</v>
      </c>
      <c r="E204" s="64">
        <v>46210</v>
      </c>
    </row>
    <row r="205" spans="1:5">
      <c r="A205" s="59">
        <v>204</v>
      </c>
      <c r="B205" s="64">
        <v>46185</v>
      </c>
      <c r="C205" s="64">
        <v>11502</v>
      </c>
      <c r="D205" s="65" t="s">
        <v>33</v>
      </c>
      <c r="E205" s="64">
        <v>46224</v>
      </c>
    </row>
    <row r="206" spans="1:5">
      <c r="A206" s="59">
        <v>205</v>
      </c>
      <c r="B206" s="64">
        <v>46143</v>
      </c>
      <c r="C206" s="64">
        <v>17423</v>
      </c>
      <c r="D206" s="65" t="s">
        <v>33</v>
      </c>
      <c r="E206" s="64">
        <v>46182</v>
      </c>
    </row>
    <row r="207" spans="1:5">
      <c r="A207" s="59">
        <v>206</v>
      </c>
      <c r="B207" s="64">
        <v>46206</v>
      </c>
      <c r="C207" s="64">
        <v>13940</v>
      </c>
      <c r="D207" s="65" t="s">
        <v>33</v>
      </c>
      <c r="E207" s="66"/>
    </row>
    <row r="208" spans="1:5">
      <c r="A208" s="59">
        <v>207</v>
      </c>
      <c r="B208" s="64">
        <v>46167</v>
      </c>
      <c r="C208" s="64">
        <v>17860</v>
      </c>
      <c r="D208" s="65" t="s">
        <v>49</v>
      </c>
      <c r="E208" s="64">
        <v>46199</v>
      </c>
    </row>
    <row r="209" spans="1:5">
      <c r="A209" s="59">
        <v>208</v>
      </c>
      <c r="B209" s="64">
        <v>46205</v>
      </c>
      <c r="C209" s="64">
        <v>19279</v>
      </c>
      <c r="D209" s="65" t="s">
        <v>33</v>
      </c>
      <c r="E209" s="64">
        <v>46237</v>
      </c>
    </row>
    <row r="210" spans="1:5">
      <c r="A210" s="59">
        <v>209</v>
      </c>
      <c r="B210" s="64">
        <v>46205</v>
      </c>
      <c r="C210" s="64">
        <v>19384</v>
      </c>
      <c r="D210" s="65" t="s">
        <v>33</v>
      </c>
      <c r="E210" s="66"/>
    </row>
    <row r="211" spans="1:5">
      <c r="A211" s="59">
        <v>210</v>
      </c>
      <c r="B211" s="64">
        <v>46181</v>
      </c>
      <c r="C211" s="64">
        <v>18576</v>
      </c>
      <c r="D211" s="65" t="s">
        <v>8</v>
      </c>
      <c r="E211" s="64">
        <v>46199</v>
      </c>
    </row>
    <row r="212" spans="1:5">
      <c r="A212" s="59">
        <v>211</v>
      </c>
      <c r="B212" s="64">
        <v>46170</v>
      </c>
      <c r="C212" s="64">
        <v>16685</v>
      </c>
      <c r="D212" s="65" t="s">
        <v>8</v>
      </c>
      <c r="E212" s="64">
        <v>46204</v>
      </c>
    </row>
    <row r="213" spans="1:5">
      <c r="A213" s="59">
        <v>212</v>
      </c>
      <c r="B213" s="64">
        <v>46168</v>
      </c>
      <c r="C213" s="64">
        <v>15426</v>
      </c>
      <c r="D213" s="65" t="s">
        <v>8</v>
      </c>
      <c r="E213" s="64">
        <v>46224</v>
      </c>
    </row>
    <row r="214" spans="1:5">
      <c r="A214" s="59">
        <v>213</v>
      </c>
      <c r="B214" s="64">
        <v>46154</v>
      </c>
      <c r="C214" s="64">
        <v>14791</v>
      </c>
      <c r="D214" s="65" t="s">
        <v>8</v>
      </c>
      <c r="E214" s="64">
        <v>46197</v>
      </c>
    </row>
    <row r="215" spans="1:5">
      <c r="A215" s="59">
        <v>214</v>
      </c>
      <c r="B215" s="64">
        <v>46161</v>
      </c>
      <c r="C215" s="64">
        <v>15402</v>
      </c>
      <c r="D215" s="65" t="s">
        <v>8</v>
      </c>
      <c r="E215" s="64">
        <v>46204</v>
      </c>
    </row>
    <row r="216" spans="1:5">
      <c r="A216" s="59">
        <v>215</v>
      </c>
      <c r="B216" s="64">
        <v>46176</v>
      </c>
      <c r="C216" s="64">
        <v>17887</v>
      </c>
      <c r="D216" s="65" t="s">
        <v>8</v>
      </c>
      <c r="E216" s="64">
        <v>46211</v>
      </c>
    </row>
    <row r="217" spans="1:5">
      <c r="A217" s="59">
        <v>216</v>
      </c>
      <c r="B217" s="64">
        <v>46205</v>
      </c>
      <c r="C217" s="64">
        <v>17484</v>
      </c>
      <c r="D217" s="65" t="s">
        <v>33</v>
      </c>
      <c r="E217" s="64">
        <v>46234</v>
      </c>
    </row>
    <row r="218" spans="1:5">
      <c r="A218" s="59">
        <v>217</v>
      </c>
      <c r="B218" s="64">
        <v>46185</v>
      </c>
      <c r="C218" s="64">
        <v>14464</v>
      </c>
      <c r="D218" s="65" t="s">
        <v>33</v>
      </c>
      <c r="E218" s="64">
        <v>46231</v>
      </c>
    </row>
    <row r="219" spans="1:5">
      <c r="A219" s="59">
        <v>218</v>
      </c>
      <c r="B219" s="64">
        <v>46202</v>
      </c>
      <c r="C219" s="64">
        <v>16777</v>
      </c>
      <c r="D219" s="65" t="s">
        <v>8</v>
      </c>
      <c r="E219" s="66"/>
    </row>
    <row r="220" spans="1:5">
      <c r="A220" s="59">
        <v>219</v>
      </c>
      <c r="B220" s="64">
        <v>46174</v>
      </c>
      <c r="C220" s="64">
        <v>16803</v>
      </c>
      <c r="D220" s="65" t="s">
        <v>48</v>
      </c>
      <c r="E220" s="64">
        <v>46210</v>
      </c>
    </row>
    <row r="221" spans="1:5">
      <c r="A221" s="59">
        <v>220</v>
      </c>
      <c r="B221" s="64">
        <v>46232</v>
      </c>
      <c r="C221" s="64">
        <v>14631</v>
      </c>
      <c r="D221" s="65" t="s">
        <v>49</v>
      </c>
      <c r="E221" s="66"/>
    </row>
    <row r="222" spans="1:5">
      <c r="A222" s="59">
        <v>221</v>
      </c>
      <c r="B222" s="64">
        <v>46155</v>
      </c>
      <c r="C222" s="64">
        <v>14136</v>
      </c>
      <c r="D222" s="65" t="s">
        <v>33</v>
      </c>
      <c r="E222" s="64">
        <v>46192</v>
      </c>
    </row>
    <row r="223" spans="1:5">
      <c r="A223" s="59">
        <v>222</v>
      </c>
      <c r="B223" s="64">
        <v>46199</v>
      </c>
      <c r="C223" s="64">
        <v>16069</v>
      </c>
      <c r="D223" s="65" t="s">
        <v>33</v>
      </c>
      <c r="E223" s="64">
        <v>46251</v>
      </c>
    </row>
    <row r="224" spans="1:5">
      <c r="A224" s="59">
        <v>223</v>
      </c>
      <c r="B224" s="64">
        <v>46211</v>
      </c>
      <c r="C224" s="64">
        <v>11853</v>
      </c>
      <c r="D224" s="65" t="s">
        <v>33</v>
      </c>
      <c r="E224" s="64">
        <v>46239</v>
      </c>
    </row>
    <row r="225" spans="1:5">
      <c r="A225" s="59">
        <v>224</v>
      </c>
      <c r="B225" s="64">
        <v>46143</v>
      </c>
      <c r="C225" s="64">
        <v>14431</v>
      </c>
      <c r="D225" s="65" t="s">
        <v>33</v>
      </c>
      <c r="E225" s="64">
        <v>46189</v>
      </c>
    </row>
    <row r="226" spans="1:5">
      <c r="A226" s="59">
        <v>225</v>
      </c>
      <c r="B226" s="64">
        <v>46174</v>
      </c>
      <c r="C226" s="64">
        <v>14862</v>
      </c>
      <c r="D226" s="65" t="s">
        <v>33</v>
      </c>
      <c r="E226" s="64">
        <v>46209</v>
      </c>
    </row>
    <row r="227" spans="1:5">
      <c r="A227" s="59">
        <v>226</v>
      </c>
      <c r="B227" s="64">
        <v>46203</v>
      </c>
      <c r="C227" s="64">
        <v>23390</v>
      </c>
      <c r="D227" s="65" t="s">
        <v>33</v>
      </c>
      <c r="E227" s="66"/>
    </row>
    <row r="228" spans="1:5">
      <c r="A228" s="59">
        <v>227</v>
      </c>
      <c r="B228" s="64">
        <v>46150</v>
      </c>
      <c r="C228" s="64">
        <v>15206</v>
      </c>
      <c r="D228" s="65" t="s">
        <v>33</v>
      </c>
      <c r="E228" s="64">
        <v>46185</v>
      </c>
    </row>
    <row r="229" spans="1:5">
      <c r="A229" s="59">
        <v>228</v>
      </c>
      <c r="B229" s="64">
        <v>46150</v>
      </c>
      <c r="C229" s="64">
        <v>14509</v>
      </c>
      <c r="D229" s="65" t="s">
        <v>33</v>
      </c>
      <c r="E229" s="64">
        <v>46181</v>
      </c>
    </row>
    <row r="230" spans="1:5">
      <c r="A230" s="59">
        <v>229</v>
      </c>
      <c r="B230" s="64">
        <v>46153</v>
      </c>
      <c r="C230" s="64">
        <v>15586</v>
      </c>
      <c r="D230" s="65" t="s">
        <v>33</v>
      </c>
      <c r="E230" s="64">
        <v>46192</v>
      </c>
    </row>
    <row r="231" spans="1:5">
      <c r="A231" s="59">
        <v>230</v>
      </c>
      <c r="B231" s="64">
        <v>46210</v>
      </c>
      <c r="C231" s="64">
        <v>15528</v>
      </c>
      <c r="D231" s="65" t="s">
        <v>49</v>
      </c>
      <c r="E231" s="66"/>
    </row>
    <row r="232" spans="1:5">
      <c r="A232" s="59">
        <v>231</v>
      </c>
      <c r="B232" s="64">
        <v>46174</v>
      </c>
      <c r="C232" s="64">
        <v>12843</v>
      </c>
      <c r="D232" s="65" t="s">
        <v>48</v>
      </c>
      <c r="E232" s="64">
        <v>46232</v>
      </c>
    </row>
    <row r="233" spans="1:5">
      <c r="A233" s="59">
        <v>232</v>
      </c>
      <c r="B233" s="64">
        <v>46167</v>
      </c>
      <c r="C233" s="64">
        <v>13368</v>
      </c>
      <c r="D233" s="65" t="s">
        <v>33</v>
      </c>
      <c r="E233" s="64">
        <v>46220</v>
      </c>
    </row>
    <row r="234" spans="1:5">
      <c r="A234" s="59">
        <v>233</v>
      </c>
      <c r="B234" s="64">
        <v>46224</v>
      </c>
      <c r="C234" s="64">
        <v>15403</v>
      </c>
      <c r="D234" s="65" t="s">
        <v>48</v>
      </c>
      <c r="E234" s="66"/>
    </row>
    <row r="235" spans="1:5">
      <c r="A235" s="59">
        <v>234</v>
      </c>
      <c r="B235" s="64">
        <v>46178</v>
      </c>
      <c r="C235" s="64">
        <v>18610</v>
      </c>
      <c r="D235" s="65" t="s">
        <v>33</v>
      </c>
      <c r="E235" s="64">
        <v>46230</v>
      </c>
    </row>
    <row r="236" spans="1:5">
      <c r="A236" s="59">
        <v>235</v>
      </c>
      <c r="B236" s="64">
        <v>46195</v>
      </c>
      <c r="C236" s="64">
        <v>13147</v>
      </c>
      <c r="D236" s="65" t="s">
        <v>48</v>
      </c>
      <c r="E236" s="64">
        <v>46231</v>
      </c>
    </row>
    <row r="237" spans="1:5">
      <c r="A237" s="59">
        <v>236</v>
      </c>
      <c r="B237" s="64">
        <v>46182</v>
      </c>
      <c r="C237" s="64">
        <v>12985</v>
      </c>
      <c r="D237" s="65" t="s">
        <v>33</v>
      </c>
      <c r="E237" s="64">
        <v>46227</v>
      </c>
    </row>
    <row r="238" spans="1:5">
      <c r="A238" s="59">
        <v>237</v>
      </c>
      <c r="B238" s="64">
        <v>46191</v>
      </c>
      <c r="C238" s="64">
        <v>13526</v>
      </c>
      <c r="D238" s="65" t="s">
        <v>8</v>
      </c>
      <c r="E238" s="64">
        <v>46224</v>
      </c>
    </row>
    <row r="239" spans="1:5">
      <c r="A239" s="59">
        <v>238</v>
      </c>
      <c r="B239" s="64">
        <v>46160</v>
      </c>
      <c r="C239" s="64">
        <v>17301</v>
      </c>
      <c r="D239" s="65" t="s">
        <v>8</v>
      </c>
      <c r="E239" s="64">
        <v>46202</v>
      </c>
    </row>
    <row r="240" spans="1:5">
      <c r="A240" s="59">
        <v>239</v>
      </c>
      <c r="B240" s="64">
        <v>46213</v>
      </c>
      <c r="C240" s="64">
        <v>11330</v>
      </c>
      <c r="D240" s="65" t="s">
        <v>33</v>
      </c>
      <c r="E240" s="66"/>
    </row>
    <row r="241" spans="1:5">
      <c r="A241" s="59">
        <v>240</v>
      </c>
      <c r="B241" s="64">
        <v>46143</v>
      </c>
      <c r="C241" s="64">
        <v>12176</v>
      </c>
      <c r="D241" s="65" t="s">
        <v>48</v>
      </c>
      <c r="E241" s="64">
        <v>46199</v>
      </c>
    </row>
    <row r="242" spans="1:5">
      <c r="A242" s="59">
        <v>241</v>
      </c>
      <c r="B242" s="64">
        <v>46212</v>
      </c>
      <c r="C242" s="64">
        <v>17378</v>
      </c>
      <c r="D242" s="65" t="s">
        <v>33</v>
      </c>
      <c r="E242" s="66"/>
    </row>
    <row r="243" spans="1:5">
      <c r="A243" s="59">
        <v>242</v>
      </c>
      <c r="B243" s="64">
        <v>46202</v>
      </c>
      <c r="C243" s="64">
        <v>17610</v>
      </c>
      <c r="D243" s="65" t="s">
        <v>8</v>
      </c>
      <c r="E243" s="64">
        <v>46237</v>
      </c>
    </row>
    <row r="244" spans="1:5">
      <c r="A244" s="59">
        <v>243</v>
      </c>
      <c r="B244" s="64">
        <v>46205</v>
      </c>
      <c r="C244" s="64">
        <v>17716</v>
      </c>
      <c r="D244" s="65" t="s">
        <v>33</v>
      </c>
      <c r="E244" s="64">
        <v>46232</v>
      </c>
    </row>
    <row r="245" spans="1:5">
      <c r="A245" s="59">
        <v>244</v>
      </c>
      <c r="B245" s="64">
        <v>46167</v>
      </c>
      <c r="C245" s="64">
        <v>17924</v>
      </c>
      <c r="D245" s="65" t="s">
        <v>33</v>
      </c>
      <c r="E245" s="64">
        <v>46203</v>
      </c>
    </row>
    <row r="246" spans="1:5">
      <c r="A246" s="59">
        <v>245</v>
      </c>
      <c r="B246" s="64">
        <v>46177</v>
      </c>
      <c r="C246" s="64">
        <v>21347</v>
      </c>
      <c r="D246" s="65" t="s">
        <v>33</v>
      </c>
      <c r="E246" s="64">
        <v>46237</v>
      </c>
    </row>
    <row r="247" spans="1:5">
      <c r="A247" s="59">
        <v>246</v>
      </c>
      <c r="B247" s="64">
        <v>46143</v>
      </c>
      <c r="C247" s="64">
        <v>14771</v>
      </c>
      <c r="D247" s="65" t="s">
        <v>33</v>
      </c>
      <c r="E247" s="64">
        <v>46189</v>
      </c>
    </row>
    <row r="248" spans="1:5">
      <c r="A248" s="59">
        <v>247</v>
      </c>
      <c r="B248" s="64">
        <v>46181</v>
      </c>
      <c r="C248" s="64">
        <v>17170</v>
      </c>
      <c r="D248" s="65" t="s">
        <v>33</v>
      </c>
      <c r="E248" s="64">
        <v>46216</v>
      </c>
    </row>
    <row r="249" spans="1:5">
      <c r="A249" s="59">
        <v>248</v>
      </c>
      <c r="B249" s="64">
        <v>46183</v>
      </c>
      <c r="C249" s="64">
        <v>14784</v>
      </c>
      <c r="D249" s="65" t="s">
        <v>33</v>
      </c>
      <c r="E249" s="64">
        <v>46227</v>
      </c>
    </row>
    <row r="250" spans="1:5">
      <c r="A250" s="59">
        <v>249</v>
      </c>
      <c r="B250" s="64">
        <v>46176</v>
      </c>
      <c r="C250" s="64">
        <v>14713</v>
      </c>
      <c r="D250" s="65" t="s">
        <v>33</v>
      </c>
      <c r="E250" s="64">
        <v>46210</v>
      </c>
    </row>
    <row r="251" spans="1:5">
      <c r="A251" s="59">
        <v>250</v>
      </c>
      <c r="B251" s="64">
        <v>46213</v>
      </c>
      <c r="C251" s="64">
        <v>17134</v>
      </c>
      <c r="D251" s="65" t="s">
        <v>33</v>
      </c>
      <c r="E251" s="66"/>
    </row>
    <row r="252" spans="1:5">
      <c r="A252" s="59">
        <v>251</v>
      </c>
      <c r="B252" s="64">
        <v>46210</v>
      </c>
      <c r="C252" s="64">
        <v>15979</v>
      </c>
      <c r="D252" s="65" t="s">
        <v>33</v>
      </c>
      <c r="E252" s="66"/>
    </row>
    <row r="253" spans="1:5">
      <c r="A253" s="59">
        <v>252</v>
      </c>
      <c r="B253" s="64">
        <v>46143</v>
      </c>
      <c r="C253" s="64">
        <v>15683</v>
      </c>
      <c r="D253" s="65" t="s">
        <v>8</v>
      </c>
      <c r="E253" s="64">
        <v>46185</v>
      </c>
    </row>
    <row r="254" spans="1:5">
      <c r="A254" s="59">
        <v>253</v>
      </c>
      <c r="B254" s="64">
        <v>46205</v>
      </c>
      <c r="C254" s="64">
        <v>15863</v>
      </c>
      <c r="D254" s="65" t="s">
        <v>33</v>
      </c>
      <c r="E254" s="64">
        <v>46234</v>
      </c>
    </row>
    <row r="255" spans="1:5">
      <c r="A255" s="59">
        <v>254</v>
      </c>
      <c r="B255" s="64">
        <v>46178</v>
      </c>
      <c r="C255" s="64">
        <v>18829</v>
      </c>
      <c r="D255" s="65" t="s">
        <v>8</v>
      </c>
      <c r="E255" s="64">
        <v>46206</v>
      </c>
    </row>
    <row r="256" spans="1:5">
      <c r="A256" s="59">
        <v>255</v>
      </c>
      <c r="B256" s="64">
        <v>46156</v>
      </c>
      <c r="C256" s="64">
        <v>8912</v>
      </c>
      <c r="D256" s="65" t="s">
        <v>33</v>
      </c>
      <c r="E256" s="64">
        <v>46197</v>
      </c>
    </row>
    <row r="257" spans="1:5">
      <c r="A257" s="59">
        <v>256</v>
      </c>
      <c r="B257" s="64">
        <v>46164</v>
      </c>
      <c r="C257" s="64">
        <v>13946</v>
      </c>
      <c r="D257" s="65" t="s">
        <v>8</v>
      </c>
      <c r="E257" s="64">
        <v>46239</v>
      </c>
    </row>
    <row r="258" spans="1:5">
      <c r="A258" s="59">
        <v>257</v>
      </c>
      <c r="B258" s="64">
        <v>46205</v>
      </c>
      <c r="C258" s="64">
        <v>13912</v>
      </c>
      <c r="D258" s="65" t="s">
        <v>8</v>
      </c>
      <c r="E258" s="64">
        <v>46251</v>
      </c>
    </row>
    <row r="259" spans="1:5">
      <c r="A259" s="59">
        <v>258</v>
      </c>
      <c r="B259" s="64">
        <v>46232</v>
      </c>
      <c r="C259" s="64">
        <v>14213</v>
      </c>
      <c r="D259" s="65" t="s">
        <v>8</v>
      </c>
      <c r="E259" s="66"/>
    </row>
    <row r="260" spans="1:5">
      <c r="A260" s="59">
        <v>259</v>
      </c>
      <c r="B260" s="64">
        <v>46149</v>
      </c>
      <c r="C260" s="64">
        <v>12493</v>
      </c>
      <c r="D260" s="65" t="s">
        <v>33</v>
      </c>
      <c r="E260" s="64">
        <v>46192</v>
      </c>
    </row>
    <row r="261" spans="1:5">
      <c r="A261" s="59">
        <v>260</v>
      </c>
      <c r="B261" s="64">
        <v>46163</v>
      </c>
      <c r="C261" s="64">
        <v>18819</v>
      </c>
      <c r="D261" s="65" t="s">
        <v>8</v>
      </c>
      <c r="E261" s="64">
        <v>46188</v>
      </c>
    </row>
    <row r="262" spans="1:5">
      <c r="A262" s="59">
        <v>261</v>
      </c>
      <c r="B262" s="64">
        <v>46178</v>
      </c>
      <c r="C262" s="64">
        <v>16986</v>
      </c>
      <c r="D262" s="65" t="s">
        <v>33</v>
      </c>
      <c r="E262" s="64">
        <v>46217</v>
      </c>
    </row>
    <row r="263" spans="1:5">
      <c r="A263" s="59">
        <v>262</v>
      </c>
      <c r="B263" s="64">
        <v>46143</v>
      </c>
      <c r="C263" s="64">
        <v>17024</v>
      </c>
      <c r="D263" s="65" t="s">
        <v>33</v>
      </c>
      <c r="E263" s="64">
        <v>46178</v>
      </c>
    </row>
    <row r="264" spans="1:5">
      <c r="A264" s="59">
        <v>263</v>
      </c>
      <c r="B264" s="64">
        <v>46204</v>
      </c>
      <c r="C264" s="64">
        <v>17024</v>
      </c>
      <c r="D264" s="65" t="s">
        <v>48</v>
      </c>
      <c r="E264" s="64">
        <v>46251</v>
      </c>
    </row>
    <row r="265" spans="1:5">
      <c r="A265" s="59">
        <v>264</v>
      </c>
      <c r="B265" s="64">
        <v>46162</v>
      </c>
      <c r="C265" s="64">
        <v>18860</v>
      </c>
      <c r="D265" s="65" t="s">
        <v>8</v>
      </c>
      <c r="E265" s="64">
        <v>46195</v>
      </c>
    </row>
    <row r="266" spans="1:5">
      <c r="A266" s="59">
        <v>265</v>
      </c>
      <c r="B266" s="64">
        <v>46156</v>
      </c>
      <c r="C266" s="64">
        <v>15771</v>
      </c>
      <c r="D266" s="65" t="s">
        <v>8</v>
      </c>
      <c r="E266" s="64">
        <v>46199</v>
      </c>
    </row>
    <row r="267" spans="1:5">
      <c r="A267" s="59">
        <v>266</v>
      </c>
      <c r="B267" s="64">
        <v>46216</v>
      </c>
      <c r="C267" s="64">
        <v>12889</v>
      </c>
      <c r="D267" s="65" t="s">
        <v>33</v>
      </c>
      <c r="E267" s="66"/>
    </row>
    <row r="268" spans="1:5">
      <c r="A268" s="59">
        <v>267</v>
      </c>
      <c r="B268" s="64">
        <v>46205</v>
      </c>
      <c r="C268" s="64">
        <v>17534</v>
      </c>
      <c r="D268" s="65" t="s">
        <v>8</v>
      </c>
      <c r="E268" s="64">
        <v>46232</v>
      </c>
    </row>
    <row r="269" spans="1:5">
      <c r="A269" s="59">
        <v>268</v>
      </c>
      <c r="B269" s="64">
        <v>46149</v>
      </c>
      <c r="C269" s="64">
        <v>13864</v>
      </c>
      <c r="D269" s="65" t="s">
        <v>33</v>
      </c>
      <c r="E269" s="64">
        <v>46181</v>
      </c>
    </row>
    <row r="270" spans="1:5">
      <c r="A270" s="59">
        <v>269</v>
      </c>
      <c r="B270" s="64">
        <v>46153</v>
      </c>
      <c r="C270" s="64">
        <v>11441</v>
      </c>
      <c r="D270" s="65" t="s">
        <v>49</v>
      </c>
      <c r="E270" s="64">
        <v>46189</v>
      </c>
    </row>
    <row r="271" spans="1:5">
      <c r="A271" s="59">
        <v>270</v>
      </c>
      <c r="B271" s="64">
        <v>46210</v>
      </c>
      <c r="C271" s="64">
        <v>22469</v>
      </c>
      <c r="D271" s="65" t="s">
        <v>8</v>
      </c>
      <c r="E271" s="64">
        <v>46237</v>
      </c>
    </row>
    <row r="272" spans="1:5">
      <c r="A272" s="59">
        <v>271</v>
      </c>
      <c r="B272" s="64">
        <v>46206</v>
      </c>
      <c r="C272" s="64">
        <v>12325</v>
      </c>
      <c r="D272" s="65" t="s">
        <v>33</v>
      </c>
      <c r="E272" s="64">
        <v>46234</v>
      </c>
    </row>
    <row r="273" spans="1:5">
      <c r="A273" s="59">
        <v>272</v>
      </c>
      <c r="B273" s="64">
        <v>46195</v>
      </c>
      <c r="C273" s="64">
        <v>11086</v>
      </c>
      <c r="D273" s="65" t="s">
        <v>33</v>
      </c>
      <c r="E273" s="64">
        <v>46234</v>
      </c>
    </row>
    <row r="274" spans="1:5">
      <c r="A274" s="59">
        <v>273</v>
      </c>
      <c r="B274" s="64">
        <v>46143</v>
      </c>
      <c r="C274" s="64">
        <v>14553</v>
      </c>
      <c r="D274" s="65" t="s">
        <v>33</v>
      </c>
      <c r="E274" s="64">
        <v>46183</v>
      </c>
    </row>
    <row r="275" spans="1:5">
      <c r="A275" s="59">
        <v>274</v>
      </c>
      <c r="B275" s="64">
        <v>46209</v>
      </c>
      <c r="C275" s="64">
        <v>20432</v>
      </c>
      <c r="D275" s="65" t="s">
        <v>33</v>
      </c>
      <c r="E275" s="66"/>
    </row>
    <row r="276" spans="1:5">
      <c r="A276" s="59">
        <v>275</v>
      </c>
      <c r="B276" s="64">
        <v>46171</v>
      </c>
      <c r="C276" s="64">
        <v>17480</v>
      </c>
      <c r="D276" s="65" t="s">
        <v>8</v>
      </c>
      <c r="E276" s="64">
        <v>46211</v>
      </c>
    </row>
    <row r="277" spans="1:5">
      <c r="A277" s="59">
        <v>276</v>
      </c>
      <c r="B277" s="64">
        <v>46160</v>
      </c>
      <c r="C277" s="64">
        <v>14833</v>
      </c>
      <c r="D277" s="65" t="s">
        <v>49</v>
      </c>
      <c r="E277" s="64">
        <v>46209</v>
      </c>
    </row>
    <row r="278" spans="1:5">
      <c r="A278" s="59">
        <v>277</v>
      </c>
      <c r="B278" s="64">
        <v>46190</v>
      </c>
      <c r="C278" s="64">
        <v>14729</v>
      </c>
      <c r="D278" s="65" t="s">
        <v>8</v>
      </c>
      <c r="E278" s="64">
        <v>46231</v>
      </c>
    </row>
    <row r="279" spans="1:5">
      <c r="A279" s="59">
        <v>278</v>
      </c>
      <c r="B279" s="64">
        <v>46227</v>
      </c>
      <c r="C279" s="64">
        <v>14899</v>
      </c>
      <c r="D279" s="65" t="s">
        <v>8</v>
      </c>
      <c r="E279" s="66"/>
    </row>
    <row r="280" spans="1:5">
      <c r="A280" s="59">
        <v>279</v>
      </c>
      <c r="B280" s="64">
        <v>46218</v>
      </c>
      <c r="C280" s="64">
        <v>14350</v>
      </c>
      <c r="D280" s="65" t="s">
        <v>8</v>
      </c>
      <c r="E280" s="66"/>
    </row>
    <row r="281" spans="1:5">
      <c r="A281" s="59">
        <v>280</v>
      </c>
      <c r="B281" s="64">
        <v>46213</v>
      </c>
      <c r="C281" s="64">
        <v>18630</v>
      </c>
      <c r="D281" s="65" t="s">
        <v>8</v>
      </c>
      <c r="E281" s="66"/>
    </row>
    <row r="282" spans="1:5">
      <c r="A282" s="59">
        <v>281</v>
      </c>
      <c r="B282" s="64">
        <v>46185</v>
      </c>
      <c r="C282" s="64">
        <v>15965</v>
      </c>
      <c r="D282" s="65" t="s">
        <v>8</v>
      </c>
      <c r="E282" s="64">
        <v>46218</v>
      </c>
    </row>
    <row r="283" spans="1:5">
      <c r="A283" s="59">
        <v>282</v>
      </c>
      <c r="B283" s="64">
        <v>46143</v>
      </c>
      <c r="C283" s="64">
        <v>11610</v>
      </c>
      <c r="D283" s="65" t="s">
        <v>48</v>
      </c>
      <c r="E283" s="64">
        <v>46185</v>
      </c>
    </row>
    <row r="284" spans="1:5">
      <c r="A284" s="59">
        <v>283</v>
      </c>
      <c r="B284" s="64">
        <v>46213</v>
      </c>
      <c r="C284" s="64">
        <v>13789</v>
      </c>
      <c r="D284" s="65" t="s">
        <v>33</v>
      </c>
      <c r="E284" s="64">
        <v>46255</v>
      </c>
    </row>
    <row r="285" spans="1:5">
      <c r="A285" s="59">
        <v>284</v>
      </c>
      <c r="B285" s="64">
        <v>46210</v>
      </c>
      <c r="C285" s="64">
        <v>12859</v>
      </c>
      <c r="D285" s="65" t="s">
        <v>33</v>
      </c>
      <c r="E285" s="64">
        <v>46239</v>
      </c>
    </row>
    <row r="286" spans="1:5">
      <c r="A286" s="59">
        <v>285</v>
      </c>
      <c r="B286" s="64">
        <v>46153</v>
      </c>
      <c r="C286" s="64">
        <v>17841</v>
      </c>
      <c r="D286" s="65" t="s">
        <v>33</v>
      </c>
      <c r="E286" s="64">
        <v>46189</v>
      </c>
    </row>
    <row r="287" spans="1:5">
      <c r="A287" s="59">
        <v>286</v>
      </c>
      <c r="B287" s="64">
        <v>46160</v>
      </c>
      <c r="C287" s="64">
        <v>13923</v>
      </c>
      <c r="D287" s="65" t="s">
        <v>33</v>
      </c>
      <c r="E287" s="64">
        <v>46195</v>
      </c>
    </row>
    <row r="288" spans="1:5">
      <c r="A288" s="59">
        <v>287</v>
      </c>
      <c r="B288" s="64">
        <v>46206</v>
      </c>
      <c r="C288" s="64">
        <v>17924</v>
      </c>
      <c r="D288" s="65" t="s">
        <v>33</v>
      </c>
      <c r="E288" s="66"/>
    </row>
    <row r="289" spans="1:5">
      <c r="A289" s="59">
        <v>288</v>
      </c>
      <c r="B289" s="64">
        <v>46202</v>
      </c>
      <c r="C289" s="64">
        <v>17905</v>
      </c>
      <c r="D289" s="65" t="s">
        <v>8</v>
      </c>
      <c r="E289" s="64">
        <v>46232</v>
      </c>
    </row>
    <row r="290" spans="1:5">
      <c r="A290" s="59">
        <v>289</v>
      </c>
      <c r="B290" s="64">
        <v>46143</v>
      </c>
      <c r="C290" s="64">
        <v>12862</v>
      </c>
      <c r="D290" s="65" t="s">
        <v>33</v>
      </c>
      <c r="E290" s="64">
        <v>46178</v>
      </c>
    </row>
    <row r="291" spans="1:5">
      <c r="A291" s="59">
        <v>290</v>
      </c>
      <c r="B291" s="64">
        <v>46156</v>
      </c>
      <c r="C291" s="64">
        <v>15503</v>
      </c>
      <c r="D291" s="65" t="s">
        <v>8</v>
      </c>
      <c r="E291" s="64">
        <v>46185</v>
      </c>
    </row>
    <row r="292" spans="1:5">
      <c r="A292" s="59">
        <v>291</v>
      </c>
      <c r="B292" s="64">
        <v>46188</v>
      </c>
      <c r="C292" s="64">
        <v>17848</v>
      </c>
      <c r="D292" s="65" t="s">
        <v>8</v>
      </c>
      <c r="E292" s="64">
        <v>46227</v>
      </c>
    </row>
    <row r="293" spans="1:5">
      <c r="A293" s="59">
        <v>292</v>
      </c>
      <c r="B293" s="64">
        <v>46204</v>
      </c>
      <c r="C293" s="64">
        <v>30385</v>
      </c>
      <c r="D293" s="65" t="s">
        <v>49</v>
      </c>
      <c r="E293" s="64">
        <v>46234</v>
      </c>
    </row>
    <row r="294" spans="1:5">
      <c r="A294" s="59">
        <v>293</v>
      </c>
      <c r="B294" s="64">
        <v>46153</v>
      </c>
      <c r="C294" s="64">
        <v>30385</v>
      </c>
      <c r="D294" s="65" t="s">
        <v>33</v>
      </c>
      <c r="E294" s="64">
        <v>46188</v>
      </c>
    </row>
    <row r="295" spans="1:5">
      <c r="A295" s="59">
        <v>294</v>
      </c>
      <c r="B295" s="64">
        <v>46143</v>
      </c>
      <c r="C295" s="64">
        <v>16329</v>
      </c>
      <c r="D295" s="65" t="s">
        <v>49</v>
      </c>
      <c r="E295" s="64">
        <v>46185</v>
      </c>
    </row>
    <row r="296" spans="1:5">
      <c r="A296" s="59">
        <v>295</v>
      </c>
      <c r="B296" s="64">
        <v>46195</v>
      </c>
      <c r="C296" s="64">
        <v>17484</v>
      </c>
      <c r="D296" s="65" t="s">
        <v>8</v>
      </c>
      <c r="E296" s="64">
        <v>46225</v>
      </c>
    </row>
    <row r="297" spans="1:5">
      <c r="A297" s="59">
        <v>296</v>
      </c>
      <c r="B297" s="64">
        <v>46209</v>
      </c>
      <c r="C297" s="64">
        <v>16310</v>
      </c>
      <c r="D297" s="65" t="s">
        <v>33</v>
      </c>
      <c r="E297" s="64">
        <v>46239</v>
      </c>
    </row>
    <row r="298" spans="1:5">
      <c r="A298" s="59">
        <v>297</v>
      </c>
      <c r="B298" s="64">
        <v>46188</v>
      </c>
      <c r="C298" s="64">
        <v>17840</v>
      </c>
      <c r="D298" s="65" t="s">
        <v>8</v>
      </c>
      <c r="E298" s="64">
        <v>46231</v>
      </c>
    </row>
    <row r="299" spans="1:5">
      <c r="A299" s="59">
        <v>298</v>
      </c>
      <c r="B299" s="64">
        <v>46219</v>
      </c>
      <c r="C299" s="64">
        <v>17034</v>
      </c>
      <c r="D299" s="65" t="s">
        <v>33</v>
      </c>
      <c r="E299" s="66"/>
    </row>
    <row r="300" spans="1:5">
      <c r="A300" s="59">
        <v>299</v>
      </c>
      <c r="B300" s="64">
        <v>46190</v>
      </c>
      <c r="C300" s="64">
        <v>14432</v>
      </c>
      <c r="D300" s="65" t="s">
        <v>8</v>
      </c>
      <c r="E300" s="64">
        <v>46227</v>
      </c>
    </row>
    <row r="301" spans="1:5">
      <c r="A301" s="59">
        <v>300</v>
      </c>
      <c r="B301" s="64">
        <v>46212</v>
      </c>
      <c r="C301" s="64">
        <v>11714</v>
      </c>
      <c r="D301" s="65" t="s">
        <v>33</v>
      </c>
      <c r="E301" s="66"/>
    </row>
    <row r="302" spans="1:5">
      <c r="A302" s="59">
        <v>301</v>
      </c>
      <c r="B302" s="64">
        <v>46169</v>
      </c>
      <c r="C302" s="64">
        <v>25955</v>
      </c>
      <c r="D302" s="65" t="s">
        <v>8</v>
      </c>
      <c r="E302" s="64">
        <v>46197</v>
      </c>
    </row>
    <row r="303" spans="1:5">
      <c r="A303" s="59">
        <v>302</v>
      </c>
      <c r="B303" s="64">
        <v>46211</v>
      </c>
      <c r="C303" s="64">
        <v>10163</v>
      </c>
      <c r="D303" s="65" t="s">
        <v>33</v>
      </c>
      <c r="E303" s="66"/>
    </row>
    <row r="304" spans="1:5">
      <c r="A304" s="59">
        <v>303</v>
      </c>
      <c r="B304" s="64">
        <v>46191</v>
      </c>
      <c r="C304" s="64">
        <v>18476</v>
      </c>
      <c r="D304" s="65" t="s">
        <v>8</v>
      </c>
      <c r="E304" s="64">
        <v>46252</v>
      </c>
    </row>
    <row r="305" spans="1:5">
      <c r="A305" s="59">
        <v>304</v>
      </c>
      <c r="B305" s="64">
        <v>46205</v>
      </c>
      <c r="C305" s="64">
        <v>15360</v>
      </c>
      <c r="D305" s="65" t="s">
        <v>33</v>
      </c>
      <c r="E305" s="66"/>
    </row>
    <row r="306" spans="1:5">
      <c r="A306" s="59">
        <v>305</v>
      </c>
      <c r="B306" s="64">
        <v>46174</v>
      </c>
      <c r="C306" s="64">
        <v>15044</v>
      </c>
      <c r="D306" s="65" t="s">
        <v>33</v>
      </c>
      <c r="E306" s="64">
        <v>46210</v>
      </c>
    </row>
    <row r="307" spans="1:5">
      <c r="A307" s="59">
        <v>306</v>
      </c>
      <c r="B307" s="64">
        <v>46153</v>
      </c>
      <c r="C307" s="64">
        <v>12552</v>
      </c>
      <c r="D307" s="65" t="s">
        <v>8</v>
      </c>
      <c r="E307" s="64">
        <v>46197</v>
      </c>
    </row>
    <row r="308" spans="1:5">
      <c r="A308" s="59">
        <v>307</v>
      </c>
      <c r="B308" s="64">
        <v>46149</v>
      </c>
      <c r="C308" s="64">
        <v>20689</v>
      </c>
      <c r="D308" s="65" t="s">
        <v>33</v>
      </c>
      <c r="E308" s="64">
        <v>46218</v>
      </c>
    </row>
    <row r="309" spans="1:5">
      <c r="A309" s="59">
        <v>308</v>
      </c>
      <c r="B309" s="64">
        <v>46174</v>
      </c>
      <c r="C309" s="64">
        <v>13041</v>
      </c>
      <c r="D309" s="65" t="s">
        <v>48</v>
      </c>
      <c r="E309" s="64">
        <v>46206</v>
      </c>
    </row>
    <row r="310" spans="1:5">
      <c r="A310" s="59">
        <v>309</v>
      </c>
      <c r="B310" s="64">
        <v>46168</v>
      </c>
      <c r="C310" s="64">
        <v>23017</v>
      </c>
      <c r="D310" s="65" t="s">
        <v>8</v>
      </c>
      <c r="E310" s="64">
        <v>46216</v>
      </c>
    </row>
    <row r="311" spans="1:5">
      <c r="A311" s="59">
        <v>310</v>
      </c>
      <c r="B311" s="64">
        <v>46177</v>
      </c>
      <c r="C311" s="64">
        <v>21072</v>
      </c>
      <c r="D311" s="65" t="s">
        <v>33</v>
      </c>
      <c r="E311" s="64">
        <v>46218</v>
      </c>
    </row>
    <row r="312" spans="1:5">
      <c r="A312" s="59">
        <v>311</v>
      </c>
      <c r="B312" s="64">
        <v>46168</v>
      </c>
      <c r="C312" s="64">
        <v>19519</v>
      </c>
      <c r="D312" s="65" t="s">
        <v>33</v>
      </c>
      <c r="E312" s="64">
        <v>46206</v>
      </c>
    </row>
    <row r="313" spans="1:5">
      <c r="A313" s="59">
        <v>312</v>
      </c>
      <c r="B313" s="64">
        <v>46155</v>
      </c>
      <c r="C313" s="64">
        <v>18172</v>
      </c>
      <c r="D313" s="65" t="s">
        <v>8</v>
      </c>
      <c r="E313" s="64">
        <v>46197</v>
      </c>
    </row>
    <row r="314" spans="1:5">
      <c r="A314" s="59">
        <v>313</v>
      </c>
      <c r="B314" s="64">
        <v>46225</v>
      </c>
      <c r="C314" s="64">
        <v>27364</v>
      </c>
      <c r="D314" s="65" t="s">
        <v>33</v>
      </c>
      <c r="E314" s="66"/>
    </row>
    <row r="315" spans="1:5">
      <c r="A315" s="59">
        <v>314</v>
      </c>
      <c r="B315" s="64">
        <v>46196</v>
      </c>
      <c r="C315" s="64">
        <v>17460</v>
      </c>
      <c r="D315" s="65" t="s">
        <v>33</v>
      </c>
      <c r="E315" s="64">
        <v>46232</v>
      </c>
    </row>
    <row r="316" spans="1:5">
      <c r="A316" s="59">
        <v>315</v>
      </c>
      <c r="B316" s="64">
        <v>46174</v>
      </c>
      <c r="C316" s="64">
        <v>16778</v>
      </c>
      <c r="D316" s="65" t="s">
        <v>48</v>
      </c>
      <c r="E316" s="64">
        <v>46211</v>
      </c>
    </row>
    <row r="317" spans="1:5">
      <c r="A317" s="59">
        <v>316</v>
      </c>
      <c r="B317" s="64">
        <v>46197</v>
      </c>
      <c r="C317" s="64">
        <v>15664</v>
      </c>
      <c r="D317" s="65" t="s">
        <v>48</v>
      </c>
      <c r="E317" s="64">
        <v>46232</v>
      </c>
    </row>
    <row r="318" spans="1:5">
      <c r="A318" s="59">
        <v>317</v>
      </c>
      <c r="B318" s="64">
        <v>46177</v>
      </c>
      <c r="C318" s="64">
        <v>27706</v>
      </c>
      <c r="D318" s="65" t="s">
        <v>8</v>
      </c>
      <c r="E318" s="64">
        <v>46227</v>
      </c>
    </row>
    <row r="319" spans="1:5">
      <c r="A319" s="59">
        <v>318</v>
      </c>
      <c r="B319" s="64">
        <v>46209</v>
      </c>
      <c r="C319" s="64">
        <v>20508</v>
      </c>
      <c r="D319" s="65" t="s">
        <v>33</v>
      </c>
      <c r="E319" s="64">
        <v>46239</v>
      </c>
    </row>
    <row r="320" spans="1:5">
      <c r="A320" s="59">
        <v>319</v>
      </c>
      <c r="B320" s="64">
        <v>46209</v>
      </c>
      <c r="C320" s="64">
        <v>17656</v>
      </c>
      <c r="D320" s="65" t="s">
        <v>33</v>
      </c>
      <c r="E320" s="64">
        <v>46239</v>
      </c>
    </row>
    <row r="321" spans="1:5">
      <c r="A321" s="59">
        <v>320</v>
      </c>
      <c r="B321" s="64">
        <v>46157</v>
      </c>
      <c r="C321" s="64">
        <v>18348</v>
      </c>
      <c r="D321" s="65" t="s">
        <v>8</v>
      </c>
      <c r="E321" s="64">
        <v>46202</v>
      </c>
    </row>
    <row r="322" spans="1:5">
      <c r="A322" s="59">
        <v>321</v>
      </c>
      <c r="B322" s="64">
        <v>46213</v>
      </c>
      <c r="C322" s="64">
        <v>16119</v>
      </c>
      <c r="D322" s="65" t="s">
        <v>33</v>
      </c>
      <c r="E322" s="66"/>
    </row>
    <row r="323" spans="1:5">
      <c r="A323" s="59">
        <v>322</v>
      </c>
      <c r="B323" s="64">
        <v>46182</v>
      </c>
      <c r="C323" s="64">
        <v>15753</v>
      </c>
      <c r="D323" s="65" t="s">
        <v>33</v>
      </c>
      <c r="E323" s="66"/>
    </row>
    <row r="324" spans="1:5">
      <c r="A324" s="59">
        <v>323</v>
      </c>
      <c r="B324" s="64">
        <v>46153</v>
      </c>
      <c r="C324" s="64">
        <v>13779</v>
      </c>
      <c r="D324" s="65" t="s">
        <v>33</v>
      </c>
      <c r="E324" s="64">
        <v>46192</v>
      </c>
    </row>
    <row r="325" spans="1:5">
      <c r="A325" s="59">
        <v>324</v>
      </c>
      <c r="B325" s="64">
        <v>46181</v>
      </c>
      <c r="C325" s="64">
        <v>13139</v>
      </c>
      <c r="D325" s="65" t="s">
        <v>33</v>
      </c>
      <c r="E325" s="64">
        <v>46230</v>
      </c>
    </row>
    <row r="326" spans="1:5">
      <c r="A326" s="59">
        <v>325</v>
      </c>
      <c r="B326" s="64">
        <v>46154</v>
      </c>
      <c r="C326" s="64">
        <v>15361</v>
      </c>
      <c r="D326" s="65" t="s">
        <v>33</v>
      </c>
      <c r="E326" s="64">
        <v>46203</v>
      </c>
    </row>
    <row r="327" spans="1:5">
      <c r="A327" s="59">
        <v>326</v>
      </c>
      <c r="B327" s="64">
        <v>46177</v>
      </c>
      <c r="C327" s="64">
        <v>22843</v>
      </c>
      <c r="D327" s="65" t="s">
        <v>33</v>
      </c>
      <c r="E327" s="64">
        <v>46217</v>
      </c>
    </row>
    <row r="328" spans="1:5">
      <c r="A328" s="59">
        <v>327</v>
      </c>
      <c r="B328" s="64">
        <v>46185</v>
      </c>
      <c r="C328" s="64">
        <v>19476</v>
      </c>
      <c r="D328" s="65" t="s">
        <v>33</v>
      </c>
      <c r="E328" s="64">
        <v>46230</v>
      </c>
    </row>
    <row r="329" spans="1:5">
      <c r="A329" s="59">
        <v>328</v>
      </c>
      <c r="B329" s="64">
        <v>46212</v>
      </c>
      <c r="C329" s="64">
        <v>13559</v>
      </c>
      <c r="D329" s="65" t="s">
        <v>33</v>
      </c>
      <c r="E329" s="66"/>
    </row>
    <row r="330" spans="1:5">
      <c r="A330" s="59">
        <v>329</v>
      </c>
      <c r="B330" s="64">
        <v>46210</v>
      </c>
      <c r="C330" s="64">
        <v>15579</v>
      </c>
      <c r="D330" s="65" t="s">
        <v>33</v>
      </c>
      <c r="E330" s="64">
        <v>46252</v>
      </c>
    </row>
    <row r="331" spans="1:5">
      <c r="A331" s="59">
        <v>330</v>
      </c>
      <c r="B331" s="64">
        <v>46174</v>
      </c>
      <c r="C331" s="64">
        <v>15534</v>
      </c>
      <c r="D331" s="65" t="s">
        <v>48</v>
      </c>
      <c r="E331" s="64">
        <v>46204</v>
      </c>
    </row>
    <row r="332" spans="1:5">
      <c r="A332" s="59">
        <v>331</v>
      </c>
      <c r="B332" s="64">
        <v>46210</v>
      </c>
      <c r="C332" s="64">
        <v>17529</v>
      </c>
      <c r="D332" s="65" t="s">
        <v>8</v>
      </c>
      <c r="E332" s="66"/>
    </row>
    <row r="333" spans="1:5">
      <c r="A333" s="59">
        <v>332</v>
      </c>
      <c r="B333" s="64">
        <v>46153</v>
      </c>
      <c r="C333" s="64">
        <v>15670</v>
      </c>
      <c r="D333" s="65" t="s">
        <v>8</v>
      </c>
      <c r="E333" s="64">
        <v>46185</v>
      </c>
    </row>
    <row r="334" spans="1:5">
      <c r="A334" s="59">
        <v>333</v>
      </c>
      <c r="B334" s="64">
        <v>46153</v>
      </c>
      <c r="C334" s="64">
        <v>14979</v>
      </c>
      <c r="D334" s="65" t="s">
        <v>48</v>
      </c>
      <c r="E334" s="64">
        <v>46192</v>
      </c>
    </row>
    <row r="335" spans="1:5">
      <c r="A335" s="59">
        <v>334</v>
      </c>
      <c r="B335" s="64">
        <v>46177</v>
      </c>
      <c r="C335" s="64">
        <v>14523</v>
      </c>
      <c r="D335" s="65" t="s">
        <v>33</v>
      </c>
      <c r="E335" s="64">
        <v>46218</v>
      </c>
    </row>
    <row r="336" spans="1:5">
      <c r="A336" s="59">
        <v>335</v>
      </c>
      <c r="B336" s="64">
        <v>46216</v>
      </c>
      <c r="C336" s="64">
        <v>18213</v>
      </c>
      <c r="D336" s="65" t="s">
        <v>8</v>
      </c>
      <c r="E336" s="66"/>
    </row>
    <row r="337" spans="1:5">
      <c r="A337" s="59">
        <v>336</v>
      </c>
      <c r="B337" s="64">
        <v>46153</v>
      </c>
      <c r="C337" s="64">
        <v>15045</v>
      </c>
      <c r="D337" s="65" t="s">
        <v>8</v>
      </c>
      <c r="E337" s="64">
        <v>46199</v>
      </c>
    </row>
    <row r="338" spans="1:5">
      <c r="A338" s="59">
        <v>337</v>
      </c>
      <c r="B338" s="64">
        <v>46153</v>
      </c>
      <c r="C338" s="64">
        <v>19698</v>
      </c>
      <c r="D338" s="65" t="s">
        <v>33</v>
      </c>
      <c r="E338" s="64">
        <v>46199</v>
      </c>
    </row>
    <row r="339" spans="1:5">
      <c r="A339" s="59">
        <v>338</v>
      </c>
      <c r="B339" s="64">
        <v>46149</v>
      </c>
      <c r="C339" s="64">
        <v>14593</v>
      </c>
      <c r="D339" s="65" t="s">
        <v>8</v>
      </c>
      <c r="E339" s="64">
        <v>46185</v>
      </c>
    </row>
    <row r="340" spans="1:5">
      <c r="A340" s="59">
        <v>339</v>
      </c>
      <c r="B340" s="64">
        <v>46204</v>
      </c>
      <c r="C340" s="64">
        <v>15346</v>
      </c>
      <c r="D340" s="65" t="s">
        <v>48</v>
      </c>
      <c r="E340" s="64">
        <v>46220</v>
      </c>
    </row>
    <row r="341" spans="1:5">
      <c r="A341" s="59">
        <v>340</v>
      </c>
      <c r="B341" s="64">
        <v>46154</v>
      </c>
      <c r="C341" s="64">
        <v>15343</v>
      </c>
      <c r="D341" s="65" t="s">
        <v>33</v>
      </c>
      <c r="E341" s="64">
        <v>46192</v>
      </c>
    </row>
    <row r="342" spans="1:5">
      <c r="A342" s="59">
        <v>341</v>
      </c>
      <c r="B342" s="64">
        <v>46191</v>
      </c>
      <c r="C342" s="64">
        <v>12920</v>
      </c>
      <c r="D342" s="65" t="s">
        <v>8</v>
      </c>
      <c r="E342" s="64">
        <v>46224</v>
      </c>
    </row>
    <row r="343" spans="1:5">
      <c r="A343" s="59">
        <v>342</v>
      </c>
      <c r="B343" s="64">
        <v>46174</v>
      </c>
      <c r="C343" s="64">
        <v>15075</v>
      </c>
      <c r="D343" s="65" t="s">
        <v>48</v>
      </c>
      <c r="E343" s="64">
        <v>46206</v>
      </c>
    </row>
    <row r="344" spans="1:5">
      <c r="A344" s="59">
        <v>343</v>
      </c>
      <c r="B344" s="64">
        <v>46189</v>
      </c>
      <c r="C344" s="64">
        <v>17723</v>
      </c>
      <c r="D344" s="65" t="s">
        <v>8</v>
      </c>
      <c r="E344" s="64">
        <v>46218</v>
      </c>
    </row>
    <row r="345" spans="1:5">
      <c r="A345" s="59">
        <v>344</v>
      </c>
      <c r="B345" s="64">
        <v>46168</v>
      </c>
      <c r="C345" s="64">
        <v>15542</v>
      </c>
      <c r="D345" s="65" t="s">
        <v>8</v>
      </c>
      <c r="E345" s="64">
        <v>46203</v>
      </c>
    </row>
    <row r="346" spans="1:5">
      <c r="A346" s="59">
        <v>345</v>
      </c>
      <c r="B346" s="64">
        <v>46153</v>
      </c>
      <c r="C346" s="64">
        <v>19833</v>
      </c>
      <c r="D346" s="65" t="s">
        <v>33</v>
      </c>
      <c r="E346" s="64">
        <v>46206</v>
      </c>
    </row>
    <row r="347" spans="1:5">
      <c r="A347" s="59">
        <v>346</v>
      </c>
      <c r="B347" s="64">
        <v>46212</v>
      </c>
      <c r="C347" s="64">
        <v>14681</v>
      </c>
      <c r="D347" s="65" t="s">
        <v>33</v>
      </c>
      <c r="E347" s="64">
        <v>46255</v>
      </c>
    </row>
    <row r="348" spans="1:5">
      <c r="A348" s="59">
        <v>347</v>
      </c>
      <c r="B348" s="64">
        <v>46195</v>
      </c>
      <c r="C348" s="64">
        <v>18370</v>
      </c>
      <c r="D348" s="65" t="s">
        <v>8</v>
      </c>
      <c r="E348" s="64">
        <v>46251</v>
      </c>
    </row>
    <row r="349" spans="1:5">
      <c r="A349" s="59">
        <v>348</v>
      </c>
      <c r="B349" s="64">
        <v>46209</v>
      </c>
      <c r="C349" s="64">
        <v>14222</v>
      </c>
      <c r="D349" s="65" t="s">
        <v>33</v>
      </c>
      <c r="E349" s="64">
        <v>46252</v>
      </c>
    </row>
    <row r="350" spans="1:5">
      <c r="A350" s="59">
        <v>349</v>
      </c>
      <c r="B350" s="64">
        <v>46153</v>
      </c>
      <c r="C350" s="64">
        <v>13959</v>
      </c>
      <c r="D350" s="65" t="s">
        <v>33</v>
      </c>
      <c r="E350" s="64">
        <v>46199</v>
      </c>
    </row>
    <row r="351" spans="1:5">
      <c r="A351" s="59">
        <v>350</v>
      </c>
      <c r="B351" s="64">
        <v>46199</v>
      </c>
      <c r="C351" s="64">
        <v>15374</v>
      </c>
      <c r="D351" s="65" t="s">
        <v>48</v>
      </c>
      <c r="E351" s="64">
        <v>46251</v>
      </c>
    </row>
    <row r="352" spans="1:5">
      <c r="A352" s="59">
        <v>351</v>
      </c>
      <c r="B352" s="64">
        <v>46160</v>
      </c>
      <c r="C352" s="64">
        <v>16927</v>
      </c>
      <c r="D352" s="65" t="s">
        <v>8</v>
      </c>
      <c r="E352" s="64">
        <v>46195</v>
      </c>
    </row>
    <row r="353" spans="1:5">
      <c r="A353" s="59">
        <v>352</v>
      </c>
      <c r="B353" s="64">
        <v>46204</v>
      </c>
      <c r="C353" s="64">
        <v>15887</v>
      </c>
      <c r="D353" s="65" t="s">
        <v>8</v>
      </c>
      <c r="E353" s="66"/>
    </row>
    <row r="354" spans="1:5">
      <c r="A354" s="59">
        <v>353</v>
      </c>
      <c r="B354" s="64">
        <v>46183</v>
      </c>
      <c r="C354" s="64">
        <v>13072</v>
      </c>
      <c r="D354" s="65" t="s">
        <v>33</v>
      </c>
      <c r="E354" s="64">
        <v>46224</v>
      </c>
    </row>
    <row r="355" spans="1:5">
      <c r="A355" s="59">
        <v>354</v>
      </c>
      <c r="B355" s="64">
        <v>46143</v>
      </c>
      <c r="C355" s="64">
        <v>13701</v>
      </c>
      <c r="D355" s="65" t="s">
        <v>33</v>
      </c>
      <c r="E355" s="64">
        <v>46178</v>
      </c>
    </row>
    <row r="356" spans="1:5">
      <c r="A356" s="59">
        <v>355</v>
      </c>
      <c r="B356" s="64">
        <v>46175</v>
      </c>
      <c r="C356" s="64">
        <v>13414</v>
      </c>
      <c r="D356" s="65" t="s">
        <v>33</v>
      </c>
      <c r="E356" s="64">
        <v>46216</v>
      </c>
    </row>
    <row r="357" spans="1:5">
      <c r="A357" s="59">
        <v>356</v>
      </c>
      <c r="B357" s="64">
        <v>46160</v>
      </c>
      <c r="C357" s="64">
        <v>12520</v>
      </c>
      <c r="D357" s="65" t="s">
        <v>8</v>
      </c>
      <c r="E357" s="64">
        <v>46195</v>
      </c>
    </row>
    <row r="358" spans="1:5">
      <c r="A358" s="59">
        <v>357</v>
      </c>
      <c r="B358" s="64">
        <v>46225</v>
      </c>
      <c r="C358" s="64">
        <v>12190</v>
      </c>
      <c r="D358" s="65" t="s">
        <v>8</v>
      </c>
      <c r="E358" s="66"/>
    </row>
    <row r="359" spans="1:5">
      <c r="A359" s="59">
        <v>358</v>
      </c>
      <c r="B359" s="64">
        <v>46160</v>
      </c>
      <c r="C359" s="64">
        <v>14357</v>
      </c>
      <c r="D359" s="65" t="s">
        <v>33</v>
      </c>
      <c r="E359" s="64">
        <v>46197</v>
      </c>
    </row>
    <row r="360" spans="1:5">
      <c r="A360" s="59">
        <v>359</v>
      </c>
      <c r="B360" s="64">
        <v>46196</v>
      </c>
      <c r="C360" s="64">
        <v>14613</v>
      </c>
      <c r="D360" s="65" t="s">
        <v>8</v>
      </c>
      <c r="E360" s="64">
        <v>46225</v>
      </c>
    </row>
    <row r="361" spans="1:5">
      <c r="A361" s="59">
        <v>360</v>
      </c>
      <c r="B361" s="64">
        <v>46202</v>
      </c>
      <c r="C361" s="64">
        <v>12770</v>
      </c>
      <c r="D361" s="65" t="s">
        <v>8</v>
      </c>
      <c r="E361" s="64">
        <v>46230</v>
      </c>
    </row>
    <row r="362" spans="1:5">
      <c r="A362" s="59">
        <v>361</v>
      </c>
      <c r="B362" s="64">
        <v>46205</v>
      </c>
      <c r="C362" s="64">
        <v>15607</v>
      </c>
      <c r="D362" s="65" t="s">
        <v>8</v>
      </c>
      <c r="E362" s="64">
        <v>46251</v>
      </c>
    </row>
    <row r="363" spans="1:5">
      <c r="A363" s="59">
        <v>362</v>
      </c>
      <c r="B363" s="64">
        <v>46230</v>
      </c>
      <c r="C363" s="64">
        <v>16300</v>
      </c>
      <c r="D363" s="65" t="s">
        <v>8</v>
      </c>
      <c r="E363" s="66"/>
    </row>
    <row r="364" spans="1:5">
      <c r="A364" s="59">
        <v>363</v>
      </c>
      <c r="B364" s="64">
        <v>46209</v>
      </c>
      <c r="C364" s="64">
        <v>17106</v>
      </c>
      <c r="D364" s="65" t="s">
        <v>33</v>
      </c>
      <c r="E364" s="64">
        <v>46239</v>
      </c>
    </row>
    <row r="365" spans="1:5">
      <c r="A365" s="59">
        <v>364</v>
      </c>
      <c r="B365" s="64">
        <v>46210</v>
      </c>
      <c r="C365" s="64">
        <v>15194</v>
      </c>
      <c r="D365" s="65" t="s">
        <v>33</v>
      </c>
      <c r="E365" s="66"/>
    </row>
    <row r="366" spans="1:5">
      <c r="A366" s="59">
        <v>365</v>
      </c>
      <c r="B366" s="64">
        <v>46227</v>
      </c>
      <c r="C366" s="64">
        <v>16598</v>
      </c>
      <c r="D366" s="65" t="s">
        <v>8</v>
      </c>
      <c r="E366" s="66"/>
    </row>
    <row r="367" spans="1:5">
      <c r="A367" s="59">
        <v>366</v>
      </c>
      <c r="B367" s="64">
        <v>46213</v>
      </c>
      <c r="C367" s="64">
        <v>14637</v>
      </c>
      <c r="D367" s="65" t="s">
        <v>33</v>
      </c>
      <c r="E367" s="66"/>
    </row>
    <row r="368" spans="1:5">
      <c r="A368" s="59">
        <v>367</v>
      </c>
      <c r="B368" s="64">
        <v>46204</v>
      </c>
      <c r="C368" s="64">
        <v>14626</v>
      </c>
      <c r="D368" s="65" t="s">
        <v>48</v>
      </c>
      <c r="E368" s="64">
        <v>46239</v>
      </c>
    </row>
    <row r="369" spans="1:5">
      <c r="A369" s="59">
        <v>368</v>
      </c>
      <c r="B369" s="64">
        <v>46153</v>
      </c>
      <c r="C369" s="64">
        <v>13796</v>
      </c>
      <c r="D369" s="65" t="s">
        <v>33</v>
      </c>
      <c r="E369" s="64">
        <v>46203</v>
      </c>
    </row>
    <row r="370" spans="1:5">
      <c r="A370" s="59">
        <v>369</v>
      </c>
      <c r="B370" s="64">
        <v>46204</v>
      </c>
      <c r="C370" s="64">
        <v>11983</v>
      </c>
      <c r="D370" s="65" t="s">
        <v>49</v>
      </c>
      <c r="E370" s="64">
        <v>46232</v>
      </c>
    </row>
    <row r="371" spans="1:5">
      <c r="A371" s="59">
        <v>370</v>
      </c>
      <c r="B371" s="64">
        <v>46181</v>
      </c>
      <c r="C371" s="64">
        <v>15023</v>
      </c>
      <c r="D371" s="65" t="s">
        <v>33</v>
      </c>
      <c r="E371" s="64">
        <v>46225</v>
      </c>
    </row>
    <row r="372" spans="1:5">
      <c r="A372" s="59">
        <v>371</v>
      </c>
      <c r="B372" s="64">
        <v>46184</v>
      </c>
      <c r="C372" s="64">
        <v>13853</v>
      </c>
      <c r="D372" s="65" t="s">
        <v>48</v>
      </c>
      <c r="E372" s="64">
        <v>46220</v>
      </c>
    </row>
    <row r="373" spans="1:5">
      <c r="A373" s="59">
        <v>372</v>
      </c>
      <c r="B373" s="64">
        <v>46143</v>
      </c>
      <c r="C373" s="64">
        <v>12669</v>
      </c>
      <c r="D373" s="65" t="s">
        <v>33</v>
      </c>
      <c r="E373" s="64">
        <v>46192</v>
      </c>
    </row>
    <row r="374" spans="1:5">
      <c r="A374" s="59">
        <v>373</v>
      </c>
      <c r="B374" s="64">
        <v>46149</v>
      </c>
      <c r="C374" s="64">
        <v>14072</v>
      </c>
      <c r="D374" s="65" t="s">
        <v>33</v>
      </c>
      <c r="E374" s="64">
        <v>46181</v>
      </c>
    </row>
    <row r="375" spans="1:5">
      <c r="A375" s="59">
        <v>374</v>
      </c>
      <c r="B375" s="64">
        <v>46174</v>
      </c>
      <c r="C375" s="64">
        <v>13141</v>
      </c>
      <c r="D375" s="65" t="s">
        <v>48</v>
      </c>
      <c r="E375" s="66"/>
    </row>
    <row r="376" spans="1:5">
      <c r="A376" s="59">
        <v>375</v>
      </c>
      <c r="B376" s="64">
        <v>46190</v>
      </c>
      <c r="C376" s="64">
        <v>14431</v>
      </c>
      <c r="D376" s="65" t="s">
        <v>48</v>
      </c>
      <c r="E376" s="64">
        <v>46225</v>
      </c>
    </row>
    <row r="377" spans="1:5">
      <c r="A377" s="59">
        <v>376</v>
      </c>
      <c r="B377" s="64">
        <v>46143</v>
      </c>
      <c r="C377" s="64">
        <v>16038</v>
      </c>
      <c r="D377" s="65" t="s">
        <v>48</v>
      </c>
      <c r="E377" s="64">
        <v>46189</v>
      </c>
    </row>
    <row r="378" spans="1:5">
      <c r="A378" s="59">
        <v>377</v>
      </c>
      <c r="B378" s="64">
        <v>46171</v>
      </c>
      <c r="C378" s="64">
        <v>14001</v>
      </c>
      <c r="D378" s="65" t="s">
        <v>8</v>
      </c>
      <c r="E378" s="64">
        <v>46204</v>
      </c>
    </row>
    <row r="379" spans="1:5">
      <c r="A379" s="59">
        <v>378</v>
      </c>
      <c r="B379" s="64">
        <v>46174</v>
      </c>
      <c r="C379" s="64">
        <v>13987</v>
      </c>
      <c r="D379" s="65" t="s">
        <v>8</v>
      </c>
      <c r="E379" s="64">
        <v>46224</v>
      </c>
    </row>
    <row r="380" spans="1:5">
      <c r="A380" s="59">
        <v>379</v>
      </c>
      <c r="B380" s="64">
        <v>46149</v>
      </c>
      <c r="C380" s="64">
        <v>11879</v>
      </c>
      <c r="D380" s="65" t="s">
        <v>33</v>
      </c>
      <c r="E380" s="64">
        <v>46188</v>
      </c>
    </row>
    <row r="381" spans="1:5">
      <c r="A381" s="59">
        <v>380</v>
      </c>
      <c r="B381" s="64">
        <v>46204</v>
      </c>
      <c r="C381" s="64">
        <v>16134</v>
      </c>
      <c r="D381" s="65" t="s">
        <v>49</v>
      </c>
      <c r="E381" s="64">
        <v>46234</v>
      </c>
    </row>
    <row r="382" spans="1:5">
      <c r="A382" s="59">
        <v>381</v>
      </c>
      <c r="B382" s="64">
        <v>46211</v>
      </c>
      <c r="C382" s="64">
        <v>17295</v>
      </c>
      <c r="D382" s="65" t="s">
        <v>33</v>
      </c>
      <c r="E382" s="66"/>
    </row>
    <row r="383" spans="1:5">
      <c r="A383" s="59">
        <v>382</v>
      </c>
      <c r="B383" s="64">
        <v>46211</v>
      </c>
      <c r="C383" s="64">
        <v>17404</v>
      </c>
      <c r="D383" s="65" t="s">
        <v>33</v>
      </c>
      <c r="E383" s="66"/>
    </row>
    <row r="384" spans="1:5">
      <c r="A384" s="59">
        <v>383</v>
      </c>
      <c r="B384" s="64">
        <v>46209</v>
      </c>
      <c r="C384" s="64">
        <v>19177</v>
      </c>
      <c r="D384" s="65" t="s">
        <v>33</v>
      </c>
      <c r="E384" s="66"/>
    </row>
    <row r="385" spans="1:5">
      <c r="A385" s="59">
        <v>384</v>
      </c>
      <c r="B385" s="64">
        <v>46157</v>
      </c>
      <c r="C385" s="64">
        <v>16769</v>
      </c>
      <c r="D385" s="65" t="s">
        <v>8</v>
      </c>
      <c r="E385" s="64">
        <v>46192</v>
      </c>
    </row>
    <row r="386" spans="1:5">
      <c r="A386" s="59">
        <v>385</v>
      </c>
      <c r="B386" s="64">
        <v>46156</v>
      </c>
      <c r="C386" s="64">
        <v>16774</v>
      </c>
      <c r="D386" s="65" t="s">
        <v>33</v>
      </c>
      <c r="E386" s="64">
        <v>46204</v>
      </c>
    </row>
    <row r="387" spans="1:5">
      <c r="A387" s="59">
        <v>386</v>
      </c>
      <c r="B387" s="64">
        <v>46199</v>
      </c>
      <c r="C387" s="64">
        <v>17246</v>
      </c>
      <c r="D387" s="65" t="s">
        <v>8</v>
      </c>
      <c r="E387" s="66"/>
    </row>
    <row r="388" spans="1:5">
      <c r="A388" s="59">
        <v>387</v>
      </c>
      <c r="B388" s="64">
        <v>46143</v>
      </c>
      <c r="C388" s="64">
        <v>14700</v>
      </c>
      <c r="D388" s="65" t="s">
        <v>8</v>
      </c>
      <c r="E388" s="64">
        <v>46178</v>
      </c>
    </row>
    <row r="389" spans="1:5">
      <c r="A389" s="59">
        <v>388</v>
      </c>
      <c r="B389" s="64">
        <v>46164</v>
      </c>
      <c r="C389" s="64">
        <v>12926</v>
      </c>
      <c r="D389" s="65" t="s">
        <v>33</v>
      </c>
      <c r="E389" s="64">
        <v>46199</v>
      </c>
    </row>
    <row r="390" spans="1:5">
      <c r="A390" s="59">
        <v>389</v>
      </c>
      <c r="B390" s="64">
        <v>46150</v>
      </c>
      <c r="C390" s="64">
        <v>17447</v>
      </c>
      <c r="D390" s="65" t="s">
        <v>33</v>
      </c>
      <c r="E390" s="64">
        <v>46192</v>
      </c>
    </row>
    <row r="391" spans="1:5">
      <c r="A391" s="59">
        <v>390</v>
      </c>
      <c r="B391" s="64">
        <v>46181</v>
      </c>
      <c r="C391" s="64">
        <v>14613</v>
      </c>
      <c r="D391" s="65" t="s">
        <v>33</v>
      </c>
      <c r="E391" s="64">
        <v>46218</v>
      </c>
    </row>
    <row r="392" spans="1:5">
      <c r="A392" s="59">
        <v>391</v>
      </c>
      <c r="B392" s="64">
        <v>46174</v>
      </c>
      <c r="C392" s="64">
        <v>14865</v>
      </c>
      <c r="D392" s="65" t="s">
        <v>33</v>
      </c>
      <c r="E392" s="64">
        <v>46227</v>
      </c>
    </row>
    <row r="393" spans="1:5">
      <c r="A393" s="59">
        <v>392</v>
      </c>
      <c r="B393" s="64">
        <v>46160</v>
      </c>
      <c r="C393" s="64">
        <v>14945</v>
      </c>
      <c r="D393" s="65" t="s">
        <v>8</v>
      </c>
      <c r="E393" s="64">
        <v>46199</v>
      </c>
    </row>
    <row r="394" spans="1:5">
      <c r="A394" s="59">
        <v>393</v>
      </c>
      <c r="B394" s="64">
        <v>46205</v>
      </c>
      <c r="C394" s="64">
        <v>13862</v>
      </c>
      <c r="D394" s="65" t="s">
        <v>33</v>
      </c>
      <c r="E394" s="66"/>
    </row>
    <row r="395" spans="1:5">
      <c r="A395" s="59">
        <v>394</v>
      </c>
      <c r="B395" s="64">
        <v>46144</v>
      </c>
      <c r="C395" s="64">
        <v>17736</v>
      </c>
      <c r="D395" s="65" t="s">
        <v>8</v>
      </c>
      <c r="E395" s="66"/>
    </row>
    <row r="396" spans="1:5">
      <c r="A396" s="59">
        <v>395</v>
      </c>
      <c r="B396" s="64">
        <v>46174</v>
      </c>
      <c r="C396" s="64">
        <v>11477</v>
      </c>
      <c r="D396" s="65" t="s">
        <v>33</v>
      </c>
      <c r="E396" s="64">
        <v>46220</v>
      </c>
    </row>
    <row r="397" spans="1:5">
      <c r="A397" s="59">
        <v>396</v>
      </c>
      <c r="B397" s="64">
        <v>46204</v>
      </c>
      <c r="C397" s="64">
        <v>16707</v>
      </c>
      <c r="D397" s="65" t="s">
        <v>49</v>
      </c>
      <c r="E397" s="64">
        <v>46232</v>
      </c>
    </row>
    <row r="398" spans="1:5">
      <c r="A398" s="59">
        <v>397</v>
      </c>
      <c r="B398" s="64">
        <v>46163</v>
      </c>
      <c r="C398" s="64">
        <v>14198</v>
      </c>
      <c r="D398" s="65" t="s">
        <v>48</v>
      </c>
      <c r="E398" s="64">
        <v>46206</v>
      </c>
    </row>
    <row r="399" spans="1:5">
      <c r="A399" s="59">
        <v>398</v>
      </c>
      <c r="B399" s="64">
        <v>46177</v>
      </c>
      <c r="C399" s="64">
        <v>12182</v>
      </c>
      <c r="D399" s="65" t="s">
        <v>33</v>
      </c>
      <c r="E399" s="64">
        <v>46213</v>
      </c>
    </row>
    <row r="400" spans="1:5">
      <c r="A400" s="59">
        <v>399</v>
      </c>
      <c r="B400" s="64">
        <v>46153</v>
      </c>
      <c r="C400" s="64">
        <v>11277</v>
      </c>
      <c r="D400" s="65" t="s">
        <v>33</v>
      </c>
      <c r="E400" s="64">
        <v>46185</v>
      </c>
    </row>
    <row r="401" spans="1:5">
      <c r="A401" s="59">
        <v>400</v>
      </c>
      <c r="B401" s="64">
        <v>46217</v>
      </c>
      <c r="C401" s="64">
        <v>14853</v>
      </c>
      <c r="D401" s="65" t="s">
        <v>33</v>
      </c>
      <c r="E401" s="66"/>
    </row>
    <row r="402" spans="1:5">
      <c r="A402" s="59">
        <v>401</v>
      </c>
      <c r="B402" s="64">
        <v>46190</v>
      </c>
      <c r="C402" s="64">
        <v>12816</v>
      </c>
      <c r="D402" s="65" t="s">
        <v>48</v>
      </c>
      <c r="E402" s="64">
        <v>46234</v>
      </c>
    </row>
    <row r="403" spans="1:5">
      <c r="A403" s="59">
        <v>402</v>
      </c>
      <c r="B403" s="64">
        <v>46209</v>
      </c>
      <c r="C403" s="64">
        <v>12681</v>
      </c>
      <c r="D403" s="65" t="s">
        <v>33</v>
      </c>
      <c r="E403" s="64">
        <v>46238</v>
      </c>
    </row>
    <row r="404" spans="1:5">
      <c r="A404" s="59">
        <v>403</v>
      </c>
      <c r="B404" s="64">
        <v>46225</v>
      </c>
      <c r="C404" s="64">
        <v>15542</v>
      </c>
      <c r="D404" s="65" t="s">
        <v>49</v>
      </c>
      <c r="E404" s="66"/>
    </row>
    <row r="405" spans="1:5">
      <c r="A405" s="59">
        <v>404</v>
      </c>
      <c r="B405" s="64">
        <v>46225</v>
      </c>
      <c r="C405" s="64">
        <v>14977</v>
      </c>
      <c r="D405" s="65" t="s">
        <v>49</v>
      </c>
      <c r="E405" s="66"/>
    </row>
    <row r="406" spans="1:5">
      <c r="A406" s="59">
        <v>405</v>
      </c>
      <c r="B406" s="64">
        <v>46170</v>
      </c>
      <c r="C406" s="64">
        <v>14977</v>
      </c>
      <c r="D406" s="65" t="s">
        <v>8</v>
      </c>
      <c r="E406" s="64">
        <v>46217</v>
      </c>
    </row>
    <row r="407" spans="1:5">
      <c r="A407" s="59">
        <v>406</v>
      </c>
      <c r="B407" s="64">
        <v>46197</v>
      </c>
      <c r="C407" s="64">
        <v>16289</v>
      </c>
      <c r="D407" s="65" t="s">
        <v>8</v>
      </c>
      <c r="E407" s="64">
        <v>46251</v>
      </c>
    </row>
    <row r="408" spans="1:5">
      <c r="A408" s="59">
        <v>407</v>
      </c>
      <c r="B408" s="64">
        <v>46174</v>
      </c>
      <c r="C408" s="64">
        <v>13734</v>
      </c>
      <c r="D408" s="65" t="s">
        <v>48</v>
      </c>
      <c r="E408" s="64">
        <v>46203</v>
      </c>
    </row>
    <row r="409" spans="1:5">
      <c r="A409" s="59">
        <v>408</v>
      </c>
      <c r="B409" s="64">
        <v>46205</v>
      </c>
      <c r="C409" s="64">
        <v>17106</v>
      </c>
      <c r="D409" s="65" t="s">
        <v>33</v>
      </c>
      <c r="E409" s="64">
        <v>46232</v>
      </c>
    </row>
    <row r="410" spans="1:5">
      <c r="A410" s="59">
        <v>409</v>
      </c>
      <c r="B410" s="64">
        <v>46153</v>
      </c>
      <c r="C410" s="64">
        <v>16193</v>
      </c>
      <c r="D410" s="65" t="s">
        <v>33</v>
      </c>
      <c r="E410" s="64">
        <v>46192</v>
      </c>
    </row>
    <row r="411" spans="1:5">
      <c r="A411" s="59">
        <v>410</v>
      </c>
      <c r="B411" s="64">
        <v>46153</v>
      </c>
      <c r="C411" s="64">
        <v>15681</v>
      </c>
      <c r="D411" s="65" t="s">
        <v>33</v>
      </c>
      <c r="E411" s="64">
        <v>46196</v>
      </c>
    </row>
    <row r="412" spans="1:5">
      <c r="A412" s="59">
        <v>411</v>
      </c>
      <c r="B412" s="64">
        <v>46230</v>
      </c>
      <c r="C412" s="64">
        <v>15158</v>
      </c>
      <c r="D412" s="65" t="s">
        <v>8</v>
      </c>
      <c r="E412" s="66"/>
    </row>
    <row r="413" spans="1:5">
      <c r="A413" s="59">
        <v>412</v>
      </c>
      <c r="B413" s="64">
        <v>46143</v>
      </c>
      <c r="C413" s="64">
        <v>17552</v>
      </c>
      <c r="D413" s="65" t="s">
        <v>33</v>
      </c>
      <c r="E413" s="64">
        <v>46178</v>
      </c>
    </row>
    <row r="414" spans="1:5">
      <c r="A414" s="59">
        <v>413</v>
      </c>
      <c r="B414" s="64">
        <v>46184</v>
      </c>
      <c r="C414" s="64">
        <v>14504</v>
      </c>
      <c r="D414" s="65" t="s">
        <v>8</v>
      </c>
      <c r="E414" s="64">
        <v>46224</v>
      </c>
    </row>
    <row r="415" spans="1:5">
      <c r="A415" s="59">
        <v>414</v>
      </c>
      <c r="B415" s="64">
        <v>46181</v>
      </c>
      <c r="C415" s="64">
        <v>18871</v>
      </c>
      <c r="D415" s="65" t="s">
        <v>33</v>
      </c>
      <c r="E415" s="64">
        <v>46220</v>
      </c>
    </row>
    <row r="416" spans="1:5">
      <c r="A416" s="59">
        <v>415</v>
      </c>
      <c r="B416" s="64">
        <v>46171</v>
      </c>
      <c r="C416" s="64">
        <v>12226</v>
      </c>
      <c r="D416" s="65" t="s">
        <v>33</v>
      </c>
      <c r="E416" s="64">
        <v>46227</v>
      </c>
    </row>
    <row r="417" spans="1:5">
      <c r="A417" s="59">
        <v>416</v>
      </c>
      <c r="B417" s="64">
        <v>46213</v>
      </c>
      <c r="C417" s="64">
        <v>12656</v>
      </c>
      <c r="D417" s="65" t="s">
        <v>8</v>
      </c>
      <c r="E417" s="66"/>
    </row>
    <row r="418" spans="1:5">
      <c r="A418" s="59">
        <v>417</v>
      </c>
      <c r="B418" s="64">
        <v>46153</v>
      </c>
      <c r="C418" s="64">
        <v>14096</v>
      </c>
      <c r="D418" s="65" t="s">
        <v>33</v>
      </c>
      <c r="E418" s="64">
        <v>46196</v>
      </c>
    </row>
    <row r="419" spans="1:5">
      <c r="A419" s="59">
        <v>418</v>
      </c>
      <c r="B419" s="64">
        <v>46149</v>
      </c>
      <c r="C419" s="64">
        <v>12288</v>
      </c>
      <c r="D419" s="65" t="s">
        <v>49</v>
      </c>
      <c r="E419" s="64">
        <v>46183</v>
      </c>
    </row>
    <row r="420" spans="1:5">
      <c r="A420" s="59">
        <v>419</v>
      </c>
      <c r="B420" s="64">
        <v>46188</v>
      </c>
      <c r="C420" s="64">
        <v>13550</v>
      </c>
      <c r="D420" s="65" t="s">
        <v>48</v>
      </c>
      <c r="E420" s="64">
        <v>46225</v>
      </c>
    </row>
    <row r="421" spans="1:5">
      <c r="A421" s="59">
        <v>420</v>
      </c>
      <c r="B421" s="64">
        <v>46162</v>
      </c>
      <c r="C421" s="64">
        <v>14589</v>
      </c>
      <c r="D421" s="65" t="s">
        <v>8</v>
      </c>
      <c r="E421" s="64">
        <v>46209</v>
      </c>
    </row>
    <row r="422" spans="1:5">
      <c r="A422" s="59">
        <v>421</v>
      </c>
      <c r="B422" s="64">
        <v>46143</v>
      </c>
      <c r="C422" s="64">
        <v>14550</v>
      </c>
      <c r="D422" s="65" t="s">
        <v>33</v>
      </c>
      <c r="E422" s="64">
        <v>46195</v>
      </c>
    </row>
    <row r="423" spans="1:5">
      <c r="A423" s="59">
        <v>422</v>
      </c>
      <c r="B423" s="64">
        <v>46177</v>
      </c>
      <c r="C423" s="64">
        <v>18714</v>
      </c>
      <c r="D423" s="65" t="s">
        <v>49</v>
      </c>
      <c r="E423" s="64">
        <v>46218</v>
      </c>
    </row>
    <row r="424" spans="1:5">
      <c r="A424" s="59">
        <v>423</v>
      </c>
      <c r="B424" s="64">
        <v>46143</v>
      </c>
      <c r="C424" s="64">
        <v>14863</v>
      </c>
      <c r="D424" s="65" t="s">
        <v>33</v>
      </c>
      <c r="E424" s="64">
        <v>46190</v>
      </c>
    </row>
    <row r="425" spans="1:5">
      <c r="A425" s="59">
        <v>424</v>
      </c>
      <c r="B425" s="64">
        <v>46181</v>
      </c>
      <c r="C425" s="64">
        <v>13917</v>
      </c>
      <c r="D425" s="65" t="s">
        <v>33</v>
      </c>
      <c r="E425" s="64">
        <v>46225</v>
      </c>
    </row>
    <row r="426" spans="1:5">
      <c r="A426" s="59">
        <v>425</v>
      </c>
      <c r="B426" s="64">
        <v>46153</v>
      </c>
      <c r="C426" s="64">
        <v>16120</v>
      </c>
      <c r="D426" s="65" t="s">
        <v>33</v>
      </c>
      <c r="E426" s="64">
        <v>46192</v>
      </c>
    </row>
    <row r="427" spans="1:5">
      <c r="A427" s="59">
        <v>426</v>
      </c>
      <c r="B427" s="64">
        <v>46202</v>
      </c>
      <c r="C427" s="64">
        <v>26143</v>
      </c>
      <c r="D427" s="65" t="s">
        <v>8</v>
      </c>
      <c r="E427" s="64">
        <v>46239</v>
      </c>
    </row>
    <row r="428" spans="1:5">
      <c r="A428" s="59">
        <v>427</v>
      </c>
      <c r="B428" s="64">
        <v>46168</v>
      </c>
      <c r="C428" s="64">
        <v>13788</v>
      </c>
      <c r="D428" s="65" t="s">
        <v>8</v>
      </c>
      <c r="E428" s="64">
        <v>46199</v>
      </c>
    </row>
    <row r="429" spans="1:5">
      <c r="A429" s="59">
        <v>428</v>
      </c>
      <c r="B429" s="64">
        <v>46176</v>
      </c>
      <c r="C429" s="64">
        <v>12831</v>
      </c>
      <c r="D429" s="65" t="s">
        <v>33</v>
      </c>
      <c r="E429" s="64">
        <v>46206</v>
      </c>
    </row>
    <row r="430" spans="1:5">
      <c r="A430" s="59">
        <v>429</v>
      </c>
      <c r="B430" s="64">
        <v>46192</v>
      </c>
      <c r="C430" s="64">
        <v>15662</v>
      </c>
      <c r="D430" s="65" t="s">
        <v>8</v>
      </c>
      <c r="E430" s="66"/>
    </row>
    <row r="431" spans="1:5">
      <c r="A431" s="59">
        <v>430</v>
      </c>
      <c r="B431" s="64">
        <v>46181</v>
      </c>
      <c r="C431" s="64">
        <v>21918</v>
      </c>
      <c r="D431" s="65" t="s">
        <v>33</v>
      </c>
      <c r="E431" s="64">
        <v>46225</v>
      </c>
    </row>
    <row r="432" spans="1:5">
      <c r="A432" s="59">
        <v>431</v>
      </c>
      <c r="B432" s="64">
        <v>46210</v>
      </c>
      <c r="C432" s="64">
        <v>10510</v>
      </c>
      <c r="D432" s="65" t="s">
        <v>33</v>
      </c>
      <c r="E432" s="64">
        <v>46252</v>
      </c>
    </row>
    <row r="433" spans="1:5">
      <c r="A433" s="59">
        <v>432</v>
      </c>
      <c r="B433" s="64">
        <v>46202</v>
      </c>
      <c r="C433" s="64">
        <v>14003</v>
      </c>
      <c r="D433" s="65" t="s">
        <v>8</v>
      </c>
      <c r="E433" s="66"/>
    </row>
    <row r="434" spans="1:5">
      <c r="A434" s="59">
        <v>433</v>
      </c>
      <c r="B434" s="64">
        <v>46212</v>
      </c>
      <c r="C434" s="64">
        <v>14366</v>
      </c>
      <c r="D434" s="65" t="s">
        <v>48</v>
      </c>
      <c r="E434" s="66"/>
    </row>
    <row r="435" spans="1:5">
      <c r="A435" s="59">
        <v>434</v>
      </c>
      <c r="B435" s="64">
        <v>46170</v>
      </c>
      <c r="C435" s="64">
        <v>19893</v>
      </c>
      <c r="D435" s="65" t="s">
        <v>48</v>
      </c>
      <c r="E435" s="64">
        <v>46211</v>
      </c>
    </row>
    <row r="436" spans="1:5">
      <c r="A436" s="59">
        <v>435</v>
      </c>
      <c r="B436" s="64">
        <v>46181</v>
      </c>
      <c r="C436" s="64">
        <v>14948</v>
      </c>
      <c r="D436" s="65" t="s">
        <v>33</v>
      </c>
      <c r="E436" s="64">
        <v>46217</v>
      </c>
    </row>
    <row r="437" spans="1:5">
      <c r="A437" s="59">
        <v>436</v>
      </c>
      <c r="B437" s="64">
        <v>46226</v>
      </c>
      <c r="C437" s="64">
        <v>21589</v>
      </c>
      <c r="D437" s="65" t="s">
        <v>8</v>
      </c>
      <c r="E437" s="66"/>
    </row>
    <row r="438" spans="1:5">
      <c r="A438" s="59">
        <v>437</v>
      </c>
      <c r="B438" s="64">
        <v>46157</v>
      </c>
      <c r="C438" s="64">
        <v>12056</v>
      </c>
      <c r="D438" s="65" t="s">
        <v>33</v>
      </c>
      <c r="E438" s="64">
        <v>46190</v>
      </c>
    </row>
    <row r="439" spans="1:5">
      <c r="A439" s="59">
        <v>438</v>
      </c>
      <c r="B439" s="64">
        <v>46178</v>
      </c>
      <c r="C439" s="64">
        <v>18021</v>
      </c>
      <c r="D439" s="65" t="s">
        <v>33</v>
      </c>
      <c r="E439" s="64">
        <v>46232</v>
      </c>
    </row>
    <row r="440" spans="1:5">
      <c r="A440" s="59">
        <v>439</v>
      </c>
      <c r="B440" s="64">
        <v>46195</v>
      </c>
      <c r="C440" s="64">
        <v>11872</v>
      </c>
      <c r="D440" s="65" t="s">
        <v>48</v>
      </c>
      <c r="E440" s="64">
        <v>46232</v>
      </c>
    </row>
    <row r="441" spans="1:5">
      <c r="A441" s="59">
        <v>440</v>
      </c>
      <c r="B441" s="64">
        <v>46190</v>
      </c>
      <c r="C441" s="64">
        <v>14925</v>
      </c>
      <c r="D441" s="65" t="s">
        <v>8</v>
      </c>
      <c r="E441" s="64">
        <v>46252</v>
      </c>
    </row>
    <row r="442" spans="1:5">
      <c r="A442" s="59">
        <v>441</v>
      </c>
      <c r="B442" s="64">
        <v>46143</v>
      </c>
      <c r="C442" s="64">
        <v>18518</v>
      </c>
      <c r="D442" s="65" t="s">
        <v>49</v>
      </c>
      <c r="E442" s="64">
        <v>46190</v>
      </c>
    </row>
    <row r="443" spans="1:5">
      <c r="A443" s="59">
        <v>442</v>
      </c>
      <c r="B443" s="64">
        <v>46177</v>
      </c>
      <c r="C443" s="64">
        <v>14593</v>
      </c>
      <c r="D443" s="65" t="s">
        <v>33</v>
      </c>
      <c r="E443" s="64">
        <v>46211</v>
      </c>
    </row>
    <row r="444" spans="1:5">
      <c r="A444" s="59">
        <v>443</v>
      </c>
      <c r="B444" s="64">
        <v>46217</v>
      </c>
      <c r="C444" s="64">
        <v>14758</v>
      </c>
      <c r="D444" s="65" t="s">
        <v>33</v>
      </c>
      <c r="E444" s="66"/>
    </row>
    <row r="445" spans="1:5">
      <c r="A445" s="59">
        <v>444</v>
      </c>
      <c r="B445" s="64">
        <v>46225</v>
      </c>
      <c r="C445" s="64">
        <v>12798</v>
      </c>
      <c r="D445" s="65" t="s">
        <v>49</v>
      </c>
      <c r="E445" s="66"/>
    </row>
    <row r="446" spans="1:5">
      <c r="A446" s="59">
        <v>445</v>
      </c>
      <c r="B446" s="64">
        <v>46170</v>
      </c>
      <c r="C446" s="64">
        <v>22916</v>
      </c>
      <c r="D446" s="65" t="s">
        <v>8</v>
      </c>
      <c r="E446" s="64">
        <v>46227</v>
      </c>
    </row>
    <row r="447" spans="1:5">
      <c r="A447" s="59">
        <v>446</v>
      </c>
      <c r="B447" s="64">
        <v>46154</v>
      </c>
      <c r="C447" s="64">
        <v>15108</v>
      </c>
      <c r="D447" s="65" t="s">
        <v>49</v>
      </c>
      <c r="E447" s="64">
        <v>46190</v>
      </c>
    </row>
    <row r="448" spans="1:5">
      <c r="A448" s="59">
        <v>447</v>
      </c>
      <c r="B448" s="64">
        <v>46155</v>
      </c>
      <c r="C448" s="64">
        <v>15450</v>
      </c>
      <c r="D448" s="65" t="s">
        <v>49</v>
      </c>
      <c r="E448" s="64">
        <v>46190</v>
      </c>
    </row>
    <row r="449" spans="1:5">
      <c r="A449" s="59">
        <v>448</v>
      </c>
      <c r="B449" s="64">
        <v>46205</v>
      </c>
      <c r="C449" s="64">
        <v>18394</v>
      </c>
      <c r="D449" s="65" t="s">
        <v>33</v>
      </c>
      <c r="E449" s="64">
        <v>46239</v>
      </c>
    </row>
    <row r="450" spans="1:5">
      <c r="A450" s="59">
        <v>449</v>
      </c>
      <c r="B450" s="64">
        <v>46205</v>
      </c>
      <c r="C450" s="64">
        <v>16705</v>
      </c>
      <c r="D450" s="65" t="s">
        <v>8</v>
      </c>
      <c r="E450" s="64">
        <v>46234</v>
      </c>
    </row>
    <row r="451" spans="1:5">
      <c r="A451" s="59">
        <v>450</v>
      </c>
      <c r="B451" s="64">
        <v>46150</v>
      </c>
      <c r="C451" s="64">
        <v>14346</v>
      </c>
      <c r="D451" s="65" t="s">
        <v>33</v>
      </c>
      <c r="E451" s="64">
        <v>46188</v>
      </c>
    </row>
    <row r="452" spans="1:5">
      <c r="A452" s="59">
        <v>451</v>
      </c>
      <c r="B452" s="64">
        <v>46153</v>
      </c>
      <c r="C452" s="64">
        <v>11393</v>
      </c>
      <c r="D452" s="65" t="s">
        <v>33</v>
      </c>
      <c r="E452" s="64">
        <v>46192</v>
      </c>
    </row>
    <row r="453" spans="1:5">
      <c r="A453" s="59">
        <v>452</v>
      </c>
      <c r="B453" s="64">
        <v>46231</v>
      </c>
      <c r="C453" s="64">
        <v>12682</v>
      </c>
      <c r="D453" s="65" t="s">
        <v>8</v>
      </c>
      <c r="E453" s="66"/>
    </row>
    <row r="454" spans="1:5">
      <c r="A454" s="59">
        <v>453</v>
      </c>
      <c r="B454" s="64">
        <v>46174</v>
      </c>
      <c r="C454" s="64">
        <v>14272</v>
      </c>
      <c r="D454" s="65" t="s">
        <v>49</v>
      </c>
      <c r="E454" s="64">
        <v>46220</v>
      </c>
    </row>
    <row r="455" spans="1:5">
      <c r="A455" s="59">
        <v>454</v>
      </c>
      <c r="B455" s="64">
        <v>46155</v>
      </c>
      <c r="C455" s="64">
        <v>14418</v>
      </c>
      <c r="D455" s="65" t="s">
        <v>49</v>
      </c>
      <c r="E455" s="64">
        <v>46197</v>
      </c>
    </row>
    <row r="456" spans="1:5">
      <c r="A456" s="59">
        <v>455</v>
      </c>
      <c r="B456" s="64">
        <v>46217</v>
      </c>
      <c r="C456" s="64">
        <v>12017</v>
      </c>
      <c r="D456" s="65" t="s">
        <v>49</v>
      </c>
      <c r="E456" s="66"/>
    </row>
    <row r="457" spans="1:5">
      <c r="A457" s="59">
        <v>456</v>
      </c>
      <c r="B457" s="64">
        <v>46210</v>
      </c>
      <c r="C457" s="64">
        <v>16143</v>
      </c>
      <c r="D457" s="65" t="s">
        <v>33</v>
      </c>
      <c r="E457" s="64">
        <v>46253</v>
      </c>
    </row>
    <row r="458" spans="1:5">
      <c r="A458" s="59">
        <v>457</v>
      </c>
      <c r="B458" s="64">
        <v>46174</v>
      </c>
      <c r="C458" s="64">
        <v>17596</v>
      </c>
      <c r="D458" s="65" t="s">
        <v>8</v>
      </c>
      <c r="E458" s="64">
        <v>46204</v>
      </c>
    </row>
    <row r="459" spans="1:5">
      <c r="A459" s="59">
        <v>458</v>
      </c>
      <c r="B459" s="64">
        <v>46150</v>
      </c>
      <c r="C459" s="64">
        <v>15975</v>
      </c>
      <c r="D459" s="65" t="s">
        <v>33</v>
      </c>
      <c r="E459" s="64">
        <v>46206</v>
      </c>
    </row>
    <row r="460" spans="1:5">
      <c r="A460" s="59">
        <v>459</v>
      </c>
      <c r="B460" s="64">
        <v>46188</v>
      </c>
      <c r="C460" s="64">
        <v>13823</v>
      </c>
      <c r="D460" s="65" t="s">
        <v>33</v>
      </c>
      <c r="E460" s="64">
        <v>46227</v>
      </c>
    </row>
    <row r="461" spans="1:5">
      <c r="A461" s="59">
        <v>460</v>
      </c>
      <c r="B461" s="64">
        <v>46188</v>
      </c>
      <c r="C461" s="64">
        <v>12477</v>
      </c>
      <c r="D461" s="65" t="s">
        <v>33</v>
      </c>
      <c r="E461" s="66"/>
    </row>
    <row r="462" spans="1:5">
      <c r="A462" s="59">
        <v>461</v>
      </c>
      <c r="B462" s="64">
        <v>46212</v>
      </c>
      <c r="C462" s="64">
        <v>15039</v>
      </c>
      <c r="D462" s="65" t="s">
        <v>33</v>
      </c>
      <c r="E462" s="66"/>
    </row>
    <row r="463" spans="1:5">
      <c r="A463" s="59">
        <v>462</v>
      </c>
      <c r="B463" s="64">
        <v>46224</v>
      </c>
      <c r="C463" s="64">
        <v>16377</v>
      </c>
      <c r="D463" s="65" t="s">
        <v>49</v>
      </c>
      <c r="E463" s="66"/>
    </row>
    <row r="464" spans="1:5">
      <c r="A464" s="59">
        <v>463</v>
      </c>
      <c r="B464" s="64">
        <v>46153</v>
      </c>
      <c r="C464" s="64">
        <v>18065</v>
      </c>
      <c r="D464" s="65" t="s">
        <v>33</v>
      </c>
      <c r="E464" s="64">
        <v>46192</v>
      </c>
    </row>
    <row r="465" spans="1:5">
      <c r="A465" s="59">
        <v>464</v>
      </c>
      <c r="B465" s="64">
        <v>46150</v>
      </c>
      <c r="C465" s="64">
        <v>13261</v>
      </c>
      <c r="D465" s="65" t="s">
        <v>33</v>
      </c>
      <c r="E465" s="64">
        <v>46182</v>
      </c>
    </row>
    <row r="466" spans="1:5">
      <c r="A466" s="59">
        <v>465</v>
      </c>
      <c r="B466" s="64">
        <v>46209</v>
      </c>
      <c r="C466" s="64">
        <v>15190</v>
      </c>
      <c r="D466" s="65" t="s">
        <v>33</v>
      </c>
      <c r="E466" s="64">
        <v>46252</v>
      </c>
    </row>
    <row r="467" spans="1:5">
      <c r="A467" s="59">
        <v>466</v>
      </c>
      <c r="B467" s="64">
        <v>46149</v>
      </c>
      <c r="C467" s="64">
        <v>15172</v>
      </c>
      <c r="D467" s="65" t="s">
        <v>33</v>
      </c>
      <c r="E467" s="64">
        <v>46183</v>
      </c>
    </row>
    <row r="468" spans="1:5">
      <c r="A468" s="59">
        <v>467</v>
      </c>
      <c r="B468" s="64">
        <v>46161</v>
      </c>
      <c r="C468" s="64">
        <v>13107</v>
      </c>
      <c r="D468" s="65" t="s">
        <v>8</v>
      </c>
      <c r="E468" s="64">
        <v>46202</v>
      </c>
    </row>
    <row r="469" spans="1:5">
      <c r="A469" s="59">
        <v>468</v>
      </c>
      <c r="B469" s="64">
        <v>46211</v>
      </c>
      <c r="C469" s="64">
        <v>15366</v>
      </c>
      <c r="D469" s="65" t="s">
        <v>33</v>
      </c>
      <c r="E469" s="64">
        <v>46252</v>
      </c>
    </row>
    <row r="470" spans="1:5">
      <c r="A470" s="59">
        <v>469</v>
      </c>
      <c r="B470" s="64">
        <v>46163</v>
      </c>
      <c r="C470" s="64">
        <v>17613</v>
      </c>
      <c r="D470" s="65" t="s">
        <v>8</v>
      </c>
      <c r="E470" s="64">
        <v>46197</v>
      </c>
    </row>
    <row r="471" spans="1:5">
      <c r="A471" s="59">
        <v>470</v>
      </c>
      <c r="B471" s="64">
        <v>46155</v>
      </c>
      <c r="C471" s="64">
        <v>14650</v>
      </c>
      <c r="D471" s="65" t="s">
        <v>8</v>
      </c>
      <c r="E471" s="64">
        <v>46185</v>
      </c>
    </row>
    <row r="472" spans="1:5">
      <c r="A472" s="59">
        <v>471</v>
      </c>
      <c r="B472" s="64">
        <v>46153</v>
      </c>
      <c r="C472" s="64">
        <v>12160</v>
      </c>
      <c r="D472" s="65" t="s">
        <v>33</v>
      </c>
      <c r="E472" s="64">
        <v>46182</v>
      </c>
    </row>
    <row r="473" spans="1:5">
      <c r="A473" s="59">
        <v>472</v>
      </c>
      <c r="B473" s="64">
        <v>46175</v>
      </c>
      <c r="C473" s="64">
        <v>14992</v>
      </c>
      <c r="D473" s="65" t="s">
        <v>33</v>
      </c>
      <c r="E473" s="64">
        <v>46213</v>
      </c>
    </row>
    <row r="474" spans="1:5">
      <c r="A474" s="59">
        <v>473</v>
      </c>
      <c r="B474" s="64">
        <v>46198</v>
      </c>
      <c r="C474" s="64">
        <v>14695</v>
      </c>
      <c r="D474" s="65" t="s">
        <v>8</v>
      </c>
      <c r="E474" s="64">
        <v>46232</v>
      </c>
    </row>
    <row r="475" spans="1:5">
      <c r="A475" s="59">
        <v>474</v>
      </c>
      <c r="B475" s="64">
        <v>46178</v>
      </c>
      <c r="C475" s="64">
        <v>18040</v>
      </c>
      <c r="D475" s="65" t="s">
        <v>33</v>
      </c>
      <c r="E475" s="64">
        <v>46213</v>
      </c>
    </row>
    <row r="476" spans="1:5">
      <c r="A476" s="59">
        <v>475</v>
      </c>
      <c r="B476" s="64">
        <v>46181</v>
      </c>
      <c r="C476" s="64">
        <v>15726</v>
      </c>
      <c r="D476" s="65" t="s">
        <v>33</v>
      </c>
      <c r="E476" s="64">
        <v>46217</v>
      </c>
    </row>
    <row r="477" spans="1:5">
      <c r="A477" s="59">
        <v>476</v>
      </c>
      <c r="B477" s="64">
        <v>46174</v>
      </c>
      <c r="C477" s="64">
        <v>17225</v>
      </c>
      <c r="D477" s="65" t="s">
        <v>33</v>
      </c>
      <c r="E477" s="64">
        <v>46213</v>
      </c>
    </row>
    <row r="478" spans="1:5">
      <c r="A478" s="59">
        <v>477</v>
      </c>
      <c r="B478" s="64">
        <v>46176</v>
      </c>
      <c r="C478" s="64">
        <v>14203</v>
      </c>
      <c r="D478" s="65" t="s">
        <v>33</v>
      </c>
      <c r="E478" s="64">
        <v>46211</v>
      </c>
    </row>
    <row r="479" spans="1:5">
      <c r="A479" s="59">
        <v>478</v>
      </c>
      <c r="B479" s="64">
        <v>46177</v>
      </c>
      <c r="C479" s="64">
        <v>8798</v>
      </c>
      <c r="D479" s="65" t="s">
        <v>33</v>
      </c>
      <c r="E479" s="64">
        <v>46227</v>
      </c>
    </row>
    <row r="480" spans="1:5">
      <c r="A480" s="59">
        <v>479</v>
      </c>
      <c r="B480" s="64">
        <v>46199</v>
      </c>
      <c r="C480" s="64">
        <v>16779</v>
      </c>
      <c r="D480" s="65" t="s">
        <v>48</v>
      </c>
      <c r="E480" s="64">
        <v>46251</v>
      </c>
    </row>
    <row r="481" spans="1:5">
      <c r="A481" s="59">
        <v>480</v>
      </c>
      <c r="B481" s="64">
        <v>46231</v>
      </c>
      <c r="C481" s="64">
        <v>14904</v>
      </c>
      <c r="D481" s="65" t="s">
        <v>49</v>
      </c>
      <c r="E481" s="66"/>
    </row>
    <row r="482" spans="1:5">
      <c r="A482" s="59">
        <v>481</v>
      </c>
      <c r="B482" s="64">
        <v>46177</v>
      </c>
      <c r="C482" s="64">
        <v>17704</v>
      </c>
      <c r="D482" s="65" t="s">
        <v>8</v>
      </c>
      <c r="E482" s="64">
        <v>46225</v>
      </c>
    </row>
    <row r="483" spans="1:5">
      <c r="A483" s="59">
        <v>482</v>
      </c>
      <c r="B483" s="64">
        <v>46160</v>
      </c>
      <c r="C483" s="64">
        <v>17081</v>
      </c>
      <c r="D483" s="65" t="s">
        <v>33</v>
      </c>
      <c r="E483" s="64">
        <v>46199</v>
      </c>
    </row>
    <row r="484" spans="1:5">
      <c r="A484" s="59">
        <v>483</v>
      </c>
      <c r="B484" s="64">
        <v>46149</v>
      </c>
      <c r="C484" s="64">
        <v>13109</v>
      </c>
      <c r="D484" s="65" t="s">
        <v>33</v>
      </c>
      <c r="E484" s="64">
        <v>46188</v>
      </c>
    </row>
    <row r="485" spans="1:5">
      <c r="A485" s="59">
        <v>484</v>
      </c>
      <c r="B485" s="64">
        <v>46206</v>
      </c>
      <c r="C485" s="64">
        <v>13916</v>
      </c>
      <c r="D485" s="65" t="s">
        <v>8</v>
      </c>
      <c r="E485" s="64">
        <v>46237</v>
      </c>
    </row>
    <row r="486" spans="1:5">
      <c r="A486" s="59">
        <v>485</v>
      </c>
      <c r="B486" s="64">
        <v>46143</v>
      </c>
      <c r="C486" s="64">
        <v>16055</v>
      </c>
      <c r="D486" s="65" t="s">
        <v>33</v>
      </c>
      <c r="E486" s="64">
        <v>46182</v>
      </c>
    </row>
    <row r="487" spans="1:5">
      <c r="A487" s="59">
        <v>486</v>
      </c>
      <c r="B487" s="64">
        <v>46153</v>
      </c>
      <c r="C487" s="64">
        <v>13707</v>
      </c>
      <c r="D487" s="65" t="s">
        <v>33</v>
      </c>
      <c r="E487" s="64">
        <v>46196</v>
      </c>
    </row>
    <row r="488" spans="1:5">
      <c r="A488" s="59">
        <v>487</v>
      </c>
      <c r="B488" s="64">
        <v>46143</v>
      </c>
      <c r="C488" s="64">
        <v>14772</v>
      </c>
      <c r="D488" s="65" t="s">
        <v>33</v>
      </c>
      <c r="E488" s="64">
        <v>46183</v>
      </c>
    </row>
    <row r="489" spans="1:5">
      <c r="A489" s="59">
        <v>488</v>
      </c>
      <c r="B489" s="64">
        <v>46154</v>
      </c>
      <c r="C489" s="64">
        <v>14665</v>
      </c>
      <c r="D489" s="65" t="s">
        <v>33</v>
      </c>
      <c r="E489" s="64">
        <v>46199</v>
      </c>
    </row>
    <row r="490" spans="1:5">
      <c r="A490" s="59">
        <v>489</v>
      </c>
      <c r="B490" s="64">
        <v>46230</v>
      </c>
      <c r="C490" s="64">
        <v>16149</v>
      </c>
      <c r="D490" s="65" t="s">
        <v>8</v>
      </c>
      <c r="E490" s="66"/>
    </row>
    <row r="491" spans="1:5">
      <c r="A491" s="59">
        <v>490</v>
      </c>
      <c r="B491" s="64">
        <v>46197</v>
      </c>
      <c r="C491" s="64">
        <v>15096</v>
      </c>
      <c r="D491" s="65" t="s">
        <v>33</v>
      </c>
      <c r="E491" s="64">
        <v>46237</v>
      </c>
    </row>
    <row r="492" spans="1:5">
      <c r="A492" s="59">
        <v>491</v>
      </c>
      <c r="B492" s="64">
        <v>46174</v>
      </c>
      <c r="C492" s="64">
        <v>13024</v>
      </c>
      <c r="D492" s="65" t="s">
        <v>33</v>
      </c>
      <c r="E492" s="66"/>
    </row>
    <row r="493" spans="1:5">
      <c r="A493" s="59">
        <v>492</v>
      </c>
      <c r="B493" s="64">
        <v>46212</v>
      </c>
      <c r="C493" s="64">
        <v>16261</v>
      </c>
      <c r="D493" s="65" t="s">
        <v>8</v>
      </c>
      <c r="E493" s="64">
        <v>46239</v>
      </c>
    </row>
    <row r="494" spans="1:5">
      <c r="A494" s="59">
        <v>493</v>
      </c>
      <c r="B494" s="64">
        <v>46155</v>
      </c>
      <c r="C494" s="64">
        <v>15656</v>
      </c>
      <c r="D494" s="65" t="s">
        <v>33</v>
      </c>
      <c r="E494" s="64">
        <v>46195</v>
      </c>
    </row>
    <row r="495" spans="1:5">
      <c r="A495" s="59">
        <v>494</v>
      </c>
      <c r="B495" s="64">
        <v>46225</v>
      </c>
      <c r="C495" s="64">
        <v>27068</v>
      </c>
      <c r="D495" s="65" t="s">
        <v>33</v>
      </c>
      <c r="E495" s="66"/>
    </row>
    <row r="496" spans="1:5">
      <c r="A496" s="59">
        <v>495</v>
      </c>
      <c r="B496" s="64">
        <v>46189</v>
      </c>
      <c r="C496" s="64">
        <v>14927</v>
      </c>
      <c r="D496" s="65" t="s">
        <v>8</v>
      </c>
      <c r="E496" s="66"/>
    </row>
    <row r="497" spans="1:5">
      <c r="A497" s="59">
        <v>496</v>
      </c>
      <c r="B497" s="64">
        <v>46182</v>
      </c>
      <c r="C497" s="64">
        <v>17228</v>
      </c>
      <c r="D497" s="65" t="s">
        <v>49</v>
      </c>
      <c r="E497" s="64">
        <v>46220</v>
      </c>
    </row>
    <row r="498" spans="1:5">
      <c r="A498" s="59">
        <v>497</v>
      </c>
      <c r="B498" s="64">
        <v>46163</v>
      </c>
      <c r="C498" s="64">
        <v>18393</v>
      </c>
      <c r="D498" s="65" t="s">
        <v>8</v>
      </c>
      <c r="E498" s="64">
        <v>46203</v>
      </c>
    </row>
    <row r="499" spans="1:5">
      <c r="A499" s="59">
        <v>498</v>
      </c>
      <c r="B499" s="64">
        <v>46164</v>
      </c>
      <c r="C499" s="64">
        <v>12580</v>
      </c>
      <c r="D499" s="65" t="s">
        <v>33</v>
      </c>
      <c r="E499" s="64">
        <v>46213</v>
      </c>
    </row>
    <row r="500" spans="1:5">
      <c r="A500" s="59">
        <v>499</v>
      </c>
      <c r="B500" s="64">
        <v>46153</v>
      </c>
      <c r="C500" s="64">
        <v>16272</v>
      </c>
      <c r="D500" s="65" t="s">
        <v>8</v>
      </c>
      <c r="E500" s="64">
        <v>46185</v>
      </c>
    </row>
    <row r="501" spans="1:5">
      <c r="A501" s="59">
        <v>500</v>
      </c>
      <c r="B501" s="64">
        <v>46177</v>
      </c>
      <c r="C501" s="64">
        <v>10596</v>
      </c>
      <c r="D501" s="65" t="s">
        <v>33</v>
      </c>
      <c r="E501" s="64">
        <v>46218</v>
      </c>
    </row>
    <row r="502" spans="1:5">
      <c r="A502" s="59">
        <v>501</v>
      </c>
      <c r="B502" s="64">
        <v>46199</v>
      </c>
      <c r="C502" s="64">
        <v>13825</v>
      </c>
      <c r="D502" s="65" t="s">
        <v>8</v>
      </c>
      <c r="E502" s="64">
        <v>46234</v>
      </c>
    </row>
    <row r="503" spans="1:5">
      <c r="A503" s="59">
        <v>502</v>
      </c>
      <c r="B503" s="64">
        <v>46224</v>
      </c>
      <c r="C503" s="64">
        <v>12786</v>
      </c>
      <c r="D503" s="65" t="s">
        <v>8</v>
      </c>
      <c r="E503" s="66"/>
    </row>
    <row r="504" spans="1:5">
      <c r="A504" s="59">
        <v>503</v>
      </c>
      <c r="B504" s="64">
        <v>46227</v>
      </c>
      <c r="C504" s="64">
        <v>14016</v>
      </c>
      <c r="D504" s="65" t="s">
        <v>8</v>
      </c>
      <c r="E504" s="66"/>
    </row>
    <row r="505" spans="1:5">
      <c r="A505" s="59">
        <v>504</v>
      </c>
      <c r="B505" s="64">
        <v>46154</v>
      </c>
      <c r="C505" s="64">
        <v>15158</v>
      </c>
      <c r="D505" s="65" t="s">
        <v>33</v>
      </c>
      <c r="E505" s="64">
        <v>46197</v>
      </c>
    </row>
    <row r="506" spans="1:5">
      <c r="A506" s="59">
        <v>505</v>
      </c>
      <c r="B506" s="64">
        <v>46209</v>
      </c>
      <c r="C506" s="64">
        <v>24695</v>
      </c>
      <c r="D506" s="65" t="s">
        <v>33</v>
      </c>
      <c r="E506" s="66"/>
    </row>
    <row r="507" spans="1:5">
      <c r="A507" s="59">
        <v>506</v>
      </c>
      <c r="B507" s="64">
        <v>46143</v>
      </c>
      <c r="C507" s="64">
        <v>12714</v>
      </c>
      <c r="D507" s="65" t="s">
        <v>33</v>
      </c>
      <c r="E507" s="64">
        <v>46183</v>
      </c>
    </row>
    <row r="508" spans="1:5">
      <c r="A508" s="59">
        <v>507</v>
      </c>
      <c r="B508" s="64">
        <v>46182</v>
      </c>
      <c r="C508" s="64">
        <v>14639</v>
      </c>
      <c r="D508" s="65" t="s">
        <v>33</v>
      </c>
      <c r="E508" s="64">
        <v>46227</v>
      </c>
    </row>
    <row r="509" spans="1:5">
      <c r="A509" s="59">
        <v>508</v>
      </c>
      <c r="B509" s="64">
        <v>46230</v>
      </c>
      <c r="C509" s="64">
        <v>14857</v>
      </c>
      <c r="D509" s="65" t="s">
        <v>8</v>
      </c>
      <c r="E509" s="66"/>
    </row>
    <row r="510" spans="1:5">
      <c r="A510" s="59">
        <v>509</v>
      </c>
      <c r="B510" s="64">
        <v>46153</v>
      </c>
      <c r="C510" s="64">
        <v>13037</v>
      </c>
      <c r="D510" s="65" t="s">
        <v>33</v>
      </c>
      <c r="E510" s="64">
        <v>46192</v>
      </c>
    </row>
    <row r="511" spans="1:5">
      <c r="A511" s="59">
        <v>510</v>
      </c>
      <c r="B511" s="64">
        <v>46174</v>
      </c>
      <c r="C511" s="64">
        <v>15923</v>
      </c>
      <c r="D511" s="65" t="s">
        <v>33</v>
      </c>
      <c r="E511" s="64">
        <v>46206</v>
      </c>
    </row>
    <row r="512" spans="1:5">
      <c r="A512" s="59">
        <v>511</v>
      </c>
      <c r="B512" s="64">
        <v>46206</v>
      </c>
      <c r="C512" s="64">
        <v>12983</v>
      </c>
      <c r="D512" s="65" t="s">
        <v>33</v>
      </c>
      <c r="E512" s="64">
        <v>46239</v>
      </c>
    </row>
    <row r="513" spans="1:5">
      <c r="A513" s="59">
        <v>512</v>
      </c>
      <c r="B513" s="64">
        <v>46175</v>
      </c>
      <c r="C513" s="64">
        <v>27126</v>
      </c>
      <c r="D513" s="65" t="s">
        <v>33</v>
      </c>
      <c r="E513" s="64">
        <v>46225</v>
      </c>
    </row>
    <row r="514" spans="1:5">
      <c r="A514" s="59">
        <v>513</v>
      </c>
      <c r="B514" s="64">
        <v>46189</v>
      </c>
      <c r="C514" s="64">
        <v>16092</v>
      </c>
      <c r="D514" s="65" t="s">
        <v>8</v>
      </c>
      <c r="E514" s="64">
        <v>46220</v>
      </c>
    </row>
    <row r="515" spans="1:5">
      <c r="A515" s="59">
        <v>514</v>
      </c>
      <c r="B515" s="64">
        <v>46176</v>
      </c>
      <c r="C515" s="64">
        <v>12907</v>
      </c>
      <c r="D515" s="65" t="s">
        <v>33</v>
      </c>
      <c r="E515" s="64">
        <v>46224</v>
      </c>
    </row>
    <row r="516" spans="1:5">
      <c r="A516" s="59">
        <v>515</v>
      </c>
      <c r="B516" s="64">
        <v>46217</v>
      </c>
      <c r="C516" s="64">
        <v>13193</v>
      </c>
      <c r="D516" s="65" t="s">
        <v>8</v>
      </c>
      <c r="E516" s="66"/>
    </row>
    <row r="517" spans="1:5">
      <c r="A517" s="59">
        <v>516</v>
      </c>
      <c r="B517" s="64">
        <v>46209</v>
      </c>
      <c r="C517" s="64">
        <v>18374</v>
      </c>
      <c r="D517" s="65" t="s">
        <v>33</v>
      </c>
      <c r="E517" s="64">
        <v>46238</v>
      </c>
    </row>
    <row r="518" spans="1:5">
      <c r="A518" s="59">
        <v>517</v>
      </c>
      <c r="B518" s="64">
        <v>46205</v>
      </c>
      <c r="C518" s="64">
        <v>17728</v>
      </c>
      <c r="D518" s="65" t="s">
        <v>33</v>
      </c>
      <c r="E518" s="66"/>
    </row>
    <row r="519" spans="1:5">
      <c r="A519" s="59">
        <v>518</v>
      </c>
      <c r="B519" s="64">
        <v>46202</v>
      </c>
      <c r="C519" s="64">
        <v>14267</v>
      </c>
      <c r="D519" s="65" t="s">
        <v>8</v>
      </c>
      <c r="E519" s="64">
        <v>46232</v>
      </c>
    </row>
    <row r="520" spans="1:5">
      <c r="A520" s="59">
        <v>519</v>
      </c>
      <c r="B520" s="64">
        <v>46195</v>
      </c>
      <c r="C520" s="64">
        <v>11763</v>
      </c>
      <c r="D520" s="65" t="s">
        <v>8</v>
      </c>
      <c r="E520" s="64">
        <v>46230</v>
      </c>
    </row>
    <row r="521" spans="1:5">
      <c r="A521" s="59">
        <v>520</v>
      </c>
      <c r="B521" s="64">
        <v>46149</v>
      </c>
      <c r="C521" s="64">
        <v>12648</v>
      </c>
      <c r="D521" s="65" t="s">
        <v>33</v>
      </c>
      <c r="E521" s="64">
        <v>46188</v>
      </c>
    </row>
    <row r="522" spans="1:5">
      <c r="A522" s="59">
        <v>521</v>
      </c>
      <c r="B522" s="64">
        <v>46204</v>
      </c>
      <c r="C522" s="64">
        <v>13709</v>
      </c>
      <c r="D522" s="65" t="s">
        <v>48</v>
      </c>
      <c r="E522" s="64">
        <v>46237</v>
      </c>
    </row>
    <row r="523" spans="1:5">
      <c r="A523" s="59">
        <v>522</v>
      </c>
      <c r="B523" s="64">
        <v>46168</v>
      </c>
      <c r="C523" s="64">
        <v>13894</v>
      </c>
      <c r="D523" s="65" t="s">
        <v>33</v>
      </c>
      <c r="E523" s="64">
        <v>46211</v>
      </c>
    </row>
    <row r="524" spans="1:5">
      <c r="A524" s="59">
        <v>523</v>
      </c>
      <c r="B524" s="64">
        <v>46195</v>
      </c>
      <c r="C524" s="64">
        <v>13322</v>
      </c>
      <c r="D524" s="65" t="s">
        <v>49</v>
      </c>
      <c r="E524" s="66"/>
    </row>
    <row r="525" spans="1:5">
      <c r="A525" s="59">
        <v>524</v>
      </c>
      <c r="B525" s="64">
        <v>46209</v>
      </c>
      <c r="C525" s="64">
        <v>12486</v>
      </c>
      <c r="D525" s="65" t="s">
        <v>33</v>
      </c>
      <c r="E525" s="64">
        <v>46252</v>
      </c>
    </row>
    <row r="526" spans="1:5">
      <c r="A526" s="59">
        <v>525</v>
      </c>
      <c r="B526" s="64">
        <v>46212</v>
      </c>
      <c r="C526" s="64">
        <v>15451</v>
      </c>
      <c r="D526" s="65" t="s">
        <v>48</v>
      </c>
      <c r="E526" s="64">
        <v>46252</v>
      </c>
    </row>
    <row r="527" spans="1:5">
      <c r="A527" s="59">
        <v>526</v>
      </c>
      <c r="B527" s="64">
        <v>46150</v>
      </c>
      <c r="C527" s="64">
        <v>21464</v>
      </c>
      <c r="D527" s="65" t="s">
        <v>33</v>
      </c>
      <c r="E527" s="64">
        <v>46183</v>
      </c>
    </row>
    <row r="528" spans="1:5">
      <c r="A528" s="59">
        <v>527</v>
      </c>
      <c r="B528" s="64">
        <v>46185</v>
      </c>
      <c r="C528" s="64">
        <v>12819</v>
      </c>
      <c r="D528" s="65" t="s">
        <v>33</v>
      </c>
      <c r="E528" s="64">
        <v>46224</v>
      </c>
    </row>
    <row r="529" spans="1:5">
      <c r="A529" s="59">
        <v>528</v>
      </c>
      <c r="B529" s="64">
        <v>46143</v>
      </c>
      <c r="C529" s="64">
        <v>15627</v>
      </c>
      <c r="D529" s="65" t="s">
        <v>49</v>
      </c>
      <c r="E529" s="64">
        <v>46197</v>
      </c>
    </row>
    <row r="530" spans="1:5">
      <c r="A530" s="59">
        <v>529</v>
      </c>
      <c r="B530" s="64">
        <v>46197</v>
      </c>
      <c r="C530" s="64">
        <v>16541</v>
      </c>
      <c r="D530" s="65" t="s">
        <v>8</v>
      </c>
      <c r="E530" s="64">
        <v>46230</v>
      </c>
    </row>
    <row r="531" spans="1:5">
      <c r="A531" s="59">
        <v>530</v>
      </c>
      <c r="B531" s="64">
        <v>46181</v>
      </c>
      <c r="C531" s="64">
        <v>15850</v>
      </c>
      <c r="D531" s="65" t="s">
        <v>33</v>
      </c>
      <c r="E531" s="64">
        <v>46224</v>
      </c>
    </row>
    <row r="532" spans="1:5">
      <c r="A532" s="59">
        <v>531</v>
      </c>
      <c r="B532" s="64">
        <v>46196</v>
      </c>
      <c r="C532" s="64">
        <v>14067</v>
      </c>
      <c r="D532" s="65" t="s">
        <v>8</v>
      </c>
      <c r="E532" s="64">
        <v>46232</v>
      </c>
    </row>
    <row r="533" spans="1:5">
      <c r="A533" s="59">
        <v>532</v>
      </c>
      <c r="B533" s="64">
        <v>46143</v>
      </c>
      <c r="C533" s="64">
        <v>14208</v>
      </c>
      <c r="D533" s="65" t="s">
        <v>33</v>
      </c>
      <c r="E533" s="64">
        <v>46176</v>
      </c>
    </row>
    <row r="534" spans="1:5">
      <c r="A534" s="59">
        <v>533</v>
      </c>
      <c r="B534" s="64">
        <v>46212</v>
      </c>
      <c r="C534" s="64">
        <v>13895</v>
      </c>
      <c r="D534" s="65" t="s">
        <v>33</v>
      </c>
      <c r="E534" s="66"/>
    </row>
    <row r="535" spans="1:5">
      <c r="A535" s="59">
        <v>534</v>
      </c>
      <c r="B535" s="64">
        <v>46231</v>
      </c>
      <c r="C535" s="64">
        <v>13014</v>
      </c>
      <c r="D535" s="65" t="s">
        <v>33</v>
      </c>
      <c r="E535" s="66"/>
    </row>
    <row r="536" spans="1:5">
      <c r="A536" s="59">
        <v>535</v>
      </c>
      <c r="B536" s="64">
        <v>46205</v>
      </c>
      <c r="C536" s="64">
        <v>14823</v>
      </c>
      <c r="D536" s="65" t="s">
        <v>33</v>
      </c>
      <c r="E536" s="64">
        <v>46234</v>
      </c>
    </row>
    <row r="537" spans="1:5">
      <c r="A537" s="59">
        <v>536</v>
      </c>
      <c r="B537" s="64">
        <v>46143</v>
      </c>
      <c r="C537" s="64">
        <v>12786</v>
      </c>
      <c r="D537" s="65" t="s">
        <v>48</v>
      </c>
      <c r="E537" s="64">
        <v>46206</v>
      </c>
    </row>
    <row r="538" spans="1:5">
      <c r="A538" s="59">
        <v>537</v>
      </c>
      <c r="B538" s="64">
        <v>46162</v>
      </c>
      <c r="C538" s="64">
        <v>17169</v>
      </c>
      <c r="D538" s="65" t="s">
        <v>8</v>
      </c>
      <c r="E538" s="64">
        <v>46204</v>
      </c>
    </row>
    <row r="539" spans="1:5">
      <c r="A539" s="59">
        <v>538</v>
      </c>
      <c r="B539" s="64">
        <v>46204</v>
      </c>
      <c r="C539" s="64">
        <v>17237</v>
      </c>
      <c r="D539" s="65" t="s">
        <v>8</v>
      </c>
      <c r="E539" s="66"/>
    </row>
    <row r="540" spans="1:5">
      <c r="A540" s="59">
        <v>539</v>
      </c>
      <c r="B540" s="64">
        <v>46197</v>
      </c>
      <c r="C540" s="64">
        <v>14466</v>
      </c>
      <c r="D540" s="65" t="s">
        <v>8</v>
      </c>
      <c r="E540" s="64">
        <v>46232</v>
      </c>
    </row>
    <row r="541" spans="1:5">
      <c r="A541" s="59">
        <v>540</v>
      </c>
      <c r="B541" s="64">
        <v>46153</v>
      </c>
      <c r="C541" s="64">
        <v>16203</v>
      </c>
      <c r="D541" s="65" t="s">
        <v>33</v>
      </c>
      <c r="E541" s="64">
        <v>46185</v>
      </c>
    </row>
    <row r="542" spans="1:5">
      <c r="A542" s="59">
        <v>541</v>
      </c>
      <c r="B542" s="64">
        <v>46153</v>
      </c>
      <c r="C542" s="64">
        <v>17519</v>
      </c>
      <c r="D542" s="65" t="s">
        <v>33</v>
      </c>
      <c r="E542" s="64">
        <v>46192</v>
      </c>
    </row>
    <row r="543" spans="1:5">
      <c r="A543" s="59">
        <v>542</v>
      </c>
      <c r="B543" s="64">
        <v>46175</v>
      </c>
      <c r="C543" s="64">
        <v>13157</v>
      </c>
      <c r="D543" s="65" t="s">
        <v>33</v>
      </c>
      <c r="E543" s="64">
        <v>46218</v>
      </c>
    </row>
    <row r="544" spans="1:5">
      <c r="A544" s="59">
        <v>543</v>
      </c>
      <c r="B544" s="64">
        <v>46225</v>
      </c>
      <c r="C544" s="64">
        <v>19728</v>
      </c>
      <c r="D544" s="65" t="s">
        <v>8</v>
      </c>
      <c r="E544" s="66"/>
    </row>
    <row r="545" spans="1:5">
      <c r="A545" s="59">
        <v>544</v>
      </c>
      <c r="B545" s="64">
        <v>46212</v>
      </c>
      <c r="C545" s="64">
        <v>17994</v>
      </c>
      <c r="D545" s="65" t="s">
        <v>8</v>
      </c>
      <c r="E545" s="66"/>
    </row>
    <row r="546" spans="1:5">
      <c r="A546" s="59">
        <v>545</v>
      </c>
      <c r="B546" s="64">
        <v>46178</v>
      </c>
      <c r="C546" s="64">
        <v>15858</v>
      </c>
      <c r="D546" s="65" t="s">
        <v>33</v>
      </c>
      <c r="E546" s="64">
        <v>46211</v>
      </c>
    </row>
    <row r="547" spans="1:5">
      <c r="A547" s="59">
        <v>546</v>
      </c>
      <c r="B547" s="64">
        <v>46205</v>
      </c>
      <c r="C547" s="64">
        <v>16103</v>
      </c>
      <c r="D547" s="65" t="s">
        <v>33</v>
      </c>
      <c r="E547" s="64">
        <v>46232</v>
      </c>
    </row>
    <row r="548" spans="1:5">
      <c r="A548" s="59">
        <v>547</v>
      </c>
      <c r="B548" s="64">
        <v>46192</v>
      </c>
      <c r="C548" s="64">
        <v>14002</v>
      </c>
      <c r="D548" s="65" t="s">
        <v>8</v>
      </c>
      <c r="E548" s="64">
        <v>46225</v>
      </c>
    </row>
    <row r="549" spans="1:5">
      <c r="A549" s="59">
        <v>548</v>
      </c>
      <c r="B549" s="64">
        <v>46226</v>
      </c>
      <c r="C549" s="64">
        <v>16494</v>
      </c>
      <c r="D549" s="65" t="s">
        <v>33</v>
      </c>
      <c r="E549" s="66"/>
    </row>
    <row r="550" spans="1:5">
      <c r="A550" s="59">
        <v>549</v>
      </c>
      <c r="B550" s="64">
        <v>46212</v>
      </c>
      <c r="C550" s="64">
        <v>17685</v>
      </c>
      <c r="D550" s="65" t="s">
        <v>8</v>
      </c>
      <c r="E550" s="66"/>
    </row>
    <row r="551" spans="1:5">
      <c r="A551" s="59">
        <v>550</v>
      </c>
      <c r="B551" s="64">
        <v>46202</v>
      </c>
      <c r="C551" s="64">
        <v>15991</v>
      </c>
      <c r="D551" s="65" t="s">
        <v>33</v>
      </c>
      <c r="E551" s="64">
        <v>46232</v>
      </c>
    </row>
    <row r="552" spans="1:5">
      <c r="A552" s="59">
        <v>551</v>
      </c>
      <c r="B552" s="64">
        <v>46195</v>
      </c>
      <c r="C552" s="64">
        <v>17080</v>
      </c>
      <c r="D552" s="65" t="s">
        <v>33</v>
      </c>
      <c r="E552" s="66"/>
    </row>
    <row r="553" spans="1:5">
      <c r="A553" s="59">
        <v>552</v>
      </c>
      <c r="B553" s="64">
        <v>46183</v>
      </c>
      <c r="C553" s="64">
        <v>18648</v>
      </c>
      <c r="D553" s="65" t="s">
        <v>33</v>
      </c>
      <c r="E553" s="66"/>
    </row>
    <row r="554" spans="1:5">
      <c r="A554" s="59">
        <v>553</v>
      </c>
      <c r="B554" s="64">
        <v>46191</v>
      </c>
      <c r="C554" s="64">
        <v>17694</v>
      </c>
      <c r="D554" s="65" t="s">
        <v>8</v>
      </c>
      <c r="E554" s="64">
        <v>46224</v>
      </c>
    </row>
    <row r="555" spans="1:5">
      <c r="A555" s="59">
        <v>554</v>
      </c>
      <c r="B555" s="64">
        <v>46216</v>
      </c>
      <c r="C555" s="64">
        <v>14612</v>
      </c>
      <c r="D555" s="65" t="s">
        <v>8</v>
      </c>
      <c r="E555" s="64">
        <v>46253</v>
      </c>
    </row>
    <row r="556" spans="1:5">
      <c r="A556" s="59">
        <v>555</v>
      </c>
      <c r="B556" s="64">
        <v>46212</v>
      </c>
      <c r="C556" s="64">
        <v>16738</v>
      </c>
      <c r="D556" s="65" t="s">
        <v>33</v>
      </c>
      <c r="E556" s="66"/>
    </row>
    <row r="557" spans="1:5">
      <c r="A557" s="59">
        <v>556</v>
      </c>
      <c r="B557" s="64">
        <v>46143</v>
      </c>
      <c r="C557" s="64">
        <v>15671</v>
      </c>
      <c r="D557" s="65" t="s">
        <v>48</v>
      </c>
      <c r="E557" s="64">
        <v>46178</v>
      </c>
    </row>
    <row r="558" spans="1:5">
      <c r="A558" s="59">
        <v>557</v>
      </c>
      <c r="B558" s="64">
        <v>46150</v>
      </c>
      <c r="C558" s="64">
        <v>16315</v>
      </c>
      <c r="D558" s="65" t="s">
        <v>8</v>
      </c>
      <c r="E558" s="64">
        <v>46183</v>
      </c>
    </row>
    <row r="559" spans="1:5">
      <c r="A559" s="59">
        <v>558</v>
      </c>
      <c r="B559" s="64">
        <v>46213</v>
      </c>
      <c r="C559" s="64">
        <v>16315</v>
      </c>
      <c r="D559" s="65" t="s">
        <v>48</v>
      </c>
      <c r="E559" s="64">
        <v>46232</v>
      </c>
    </row>
    <row r="560" spans="1:5">
      <c r="A560" s="59">
        <v>559</v>
      </c>
      <c r="B560" s="64">
        <v>46209</v>
      </c>
      <c r="C560" s="64">
        <v>17152</v>
      </c>
      <c r="D560" s="65" t="s">
        <v>8</v>
      </c>
      <c r="E560" s="64">
        <v>46234</v>
      </c>
    </row>
    <row r="561" spans="1:5">
      <c r="A561" s="59">
        <v>560</v>
      </c>
      <c r="B561" s="64">
        <v>46182</v>
      </c>
      <c r="C561" s="64">
        <v>11878</v>
      </c>
      <c r="D561" s="65" t="s">
        <v>8</v>
      </c>
      <c r="E561" s="64">
        <v>46211</v>
      </c>
    </row>
    <row r="562" spans="1:5">
      <c r="A562" s="59">
        <v>561</v>
      </c>
      <c r="B562" s="64">
        <v>46185</v>
      </c>
      <c r="C562" s="64">
        <v>11411</v>
      </c>
      <c r="D562" s="65" t="s">
        <v>33</v>
      </c>
      <c r="E562" s="64">
        <v>46230</v>
      </c>
    </row>
    <row r="563" spans="1:5">
      <c r="A563" s="59">
        <v>562</v>
      </c>
      <c r="B563" s="64">
        <v>46210</v>
      </c>
      <c r="C563" s="64">
        <v>12798</v>
      </c>
      <c r="D563" s="65" t="s">
        <v>33</v>
      </c>
      <c r="E563" s="66"/>
    </row>
    <row r="564" spans="1:5">
      <c r="A564" s="59">
        <v>563</v>
      </c>
      <c r="B564" s="64">
        <v>46213</v>
      </c>
      <c r="C564" s="64">
        <v>13324</v>
      </c>
      <c r="D564" s="65" t="s">
        <v>33</v>
      </c>
      <c r="E564" s="66"/>
    </row>
    <row r="565" spans="1:5">
      <c r="A565" s="59">
        <v>564</v>
      </c>
      <c r="B565" s="64">
        <v>46219</v>
      </c>
      <c r="C565" s="64">
        <v>26209</v>
      </c>
      <c r="D565" s="65" t="s">
        <v>8</v>
      </c>
      <c r="E565" s="66"/>
    </row>
    <row r="566" spans="1:5">
      <c r="A566" s="59">
        <v>565</v>
      </c>
      <c r="B566" s="64">
        <v>46174</v>
      </c>
      <c r="C566" s="64">
        <v>13212</v>
      </c>
      <c r="D566" s="65" t="s">
        <v>8</v>
      </c>
      <c r="E566" s="64">
        <v>46206</v>
      </c>
    </row>
    <row r="567" spans="1:5">
      <c r="A567" s="59">
        <v>566</v>
      </c>
      <c r="B567" s="64">
        <v>46204</v>
      </c>
      <c r="C567" s="64">
        <v>13951</v>
      </c>
      <c r="D567" s="65" t="s">
        <v>8</v>
      </c>
      <c r="E567" s="64">
        <v>46239</v>
      </c>
    </row>
    <row r="568" spans="1:5">
      <c r="A568" s="59">
        <v>567</v>
      </c>
      <c r="B568" s="64">
        <v>46185</v>
      </c>
      <c r="C568" s="64">
        <v>13116</v>
      </c>
      <c r="D568" s="65" t="s">
        <v>49</v>
      </c>
      <c r="E568" s="64">
        <v>46220</v>
      </c>
    </row>
    <row r="569" spans="1:5">
      <c r="A569" s="59">
        <v>568</v>
      </c>
      <c r="B569" s="64">
        <v>46176</v>
      </c>
      <c r="C569" s="64">
        <v>15953</v>
      </c>
      <c r="D569" s="65" t="s">
        <v>33</v>
      </c>
      <c r="E569" s="64">
        <v>46227</v>
      </c>
    </row>
    <row r="570" spans="1:5">
      <c r="A570" s="59">
        <v>569</v>
      </c>
      <c r="B570" s="64">
        <v>46154</v>
      </c>
      <c r="C570" s="64">
        <v>14326</v>
      </c>
      <c r="D570" s="65" t="s">
        <v>8</v>
      </c>
      <c r="E570" s="64">
        <v>46171</v>
      </c>
    </row>
    <row r="571" spans="1:5">
      <c r="A571" s="59">
        <v>570</v>
      </c>
      <c r="B571" s="64">
        <v>46181</v>
      </c>
      <c r="C571" s="64">
        <v>12485</v>
      </c>
      <c r="D571" s="65" t="s">
        <v>33</v>
      </c>
      <c r="E571" s="64">
        <v>46227</v>
      </c>
    </row>
    <row r="572" spans="1:5">
      <c r="A572" s="59">
        <v>571</v>
      </c>
      <c r="B572" s="64">
        <v>46174</v>
      </c>
      <c r="C572" s="64">
        <v>18287</v>
      </c>
      <c r="D572" s="65" t="s">
        <v>48</v>
      </c>
      <c r="E572" s="64">
        <v>46206</v>
      </c>
    </row>
    <row r="573" spans="1:5">
      <c r="A573" s="59">
        <v>572</v>
      </c>
      <c r="B573" s="64">
        <v>46230</v>
      </c>
      <c r="C573" s="64">
        <v>16130</v>
      </c>
      <c r="D573" s="65" t="s">
        <v>8</v>
      </c>
      <c r="E573" s="66"/>
    </row>
    <row r="574" spans="1:5">
      <c r="A574" s="59">
        <v>573</v>
      </c>
      <c r="B574" s="64">
        <v>46155</v>
      </c>
      <c r="C574" s="64">
        <v>14236</v>
      </c>
      <c r="D574" s="65" t="s">
        <v>33</v>
      </c>
      <c r="E574" s="64">
        <v>46206</v>
      </c>
    </row>
    <row r="575" spans="1:5">
      <c r="A575" s="59">
        <v>574</v>
      </c>
      <c r="B575" s="64">
        <v>46156</v>
      </c>
      <c r="C575" s="64">
        <v>15795</v>
      </c>
      <c r="D575" s="65" t="s">
        <v>8</v>
      </c>
      <c r="E575" s="64">
        <v>46204</v>
      </c>
    </row>
    <row r="576" spans="1:5">
      <c r="A576" s="59">
        <v>575</v>
      </c>
      <c r="B576" s="64">
        <v>46177</v>
      </c>
      <c r="C576" s="64">
        <v>13198</v>
      </c>
      <c r="D576" s="65" t="s">
        <v>8</v>
      </c>
      <c r="E576" s="64">
        <v>46227</v>
      </c>
    </row>
    <row r="577" spans="1:5">
      <c r="A577" s="59">
        <v>576</v>
      </c>
      <c r="B577" s="64">
        <v>46211</v>
      </c>
      <c r="C577" s="64">
        <v>14552</v>
      </c>
      <c r="D577" s="65" t="s">
        <v>33</v>
      </c>
      <c r="E577" s="66"/>
    </row>
    <row r="578" spans="1:5">
      <c r="A578" s="59">
        <v>577</v>
      </c>
      <c r="B578" s="64">
        <v>46143</v>
      </c>
      <c r="C578" s="64">
        <v>14258</v>
      </c>
      <c r="D578" s="65" t="s">
        <v>48</v>
      </c>
      <c r="E578" s="64">
        <v>46189</v>
      </c>
    </row>
    <row r="579" spans="1:5">
      <c r="A579" s="59">
        <v>578</v>
      </c>
      <c r="B579" s="64">
        <v>46178</v>
      </c>
      <c r="C579" s="64">
        <v>13898</v>
      </c>
      <c r="D579" s="65" t="s">
        <v>33</v>
      </c>
      <c r="E579" s="64">
        <v>46211</v>
      </c>
    </row>
    <row r="580" spans="1:5">
      <c r="A580" s="59">
        <v>579</v>
      </c>
      <c r="B580" s="64">
        <v>46181</v>
      </c>
      <c r="C580" s="64">
        <v>9731</v>
      </c>
      <c r="D580" s="65" t="s">
        <v>48</v>
      </c>
      <c r="E580" s="64">
        <v>46224</v>
      </c>
    </row>
    <row r="581" spans="1:5">
      <c r="A581" s="59">
        <v>580</v>
      </c>
      <c r="B581" s="64">
        <v>46195</v>
      </c>
      <c r="C581" s="64">
        <v>14592</v>
      </c>
      <c r="D581" s="65" t="s">
        <v>8</v>
      </c>
      <c r="E581" s="64">
        <v>46237</v>
      </c>
    </row>
    <row r="582" spans="1:5">
      <c r="A582" s="59">
        <v>581</v>
      </c>
      <c r="B582" s="64">
        <v>46225</v>
      </c>
      <c r="C582" s="64">
        <v>15662</v>
      </c>
      <c r="D582" s="65" t="s">
        <v>8</v>
      </c>
      <c r="E582" s="66"/>
    </row>
    <row r="583" spans="1:5">
      <c r="A583" s="59">
        <v>582</v>
      </c>
      <c r="B583" s="64">
        <v>46143</v>
      </c>
      <c r="C583" s="64">
        <v>15806</v>
      </c>
      <c r="D583" s="65" t="s">
        <v>8</v>
      </c>
      <c r="E583" s="64">
        <v>46196</v>
      </c>
    </row>
    <row r="584" spans="1:5">
      <c r="A584" s="59">
        <v>583</v>
      </c>
      <c r="B584" s="64">
        <v>46153</v>
      </c>
      <c r="C584" s="64">
        <v>19150</v>
      </c>
      <c r="D584" s="65" t="s">
        <v>8</v>
      </c>
      <c r="E584" s="64">
        <v>46206</v>
      </c>
    </row>
    <row r="585" spans="1:5">
      <c r="A585" s="59">
        <v>584</v>
      </c>
      <c r="B585" s="64">
        <v>46174</v>
      </c>
      <c r="C585" s="64">
        <v>17947</v>
      </c>
      <c r="D585" s="65" t="s">
        <v>33</v>
      </c>
      <c r="E585" s="64">
        <v>46210</v>
      </c>
    </row>
    <row r="586" spans="1:5">
      <c r="A586" s="59">
        <v>585</v>
      </c>
      <c r="B586" s="64">
        <v>46213</v>
      </c>
      <c r="C586" s="64">
        <v>17151</v>
      </c>
      <c r="D586" s="65" t="s">
        <v>8</v>
      </c>
      <c r="E586" s="66"/>
    </row>
    <row r="587" spans="1:5">
      <c r="A587" s="59">
        <v>586</v>
      </c>
      <c r="B587" s="64">
        <v>46185</v>
      </c>
      <c r="C587" s="64">
        <v>17209</v>
      </c>
      <c r="D587" s="65" t="s">
        <v>8</v>
      </c>
      <c r="E587" s="64">
        <v>46220</v>
      </c>
    </row>
    <row r="588" spans="1:5">
      <c r="A588" s="59">
        <v>587</v>
      </c>
      <c r="B588" s="64">
        <v>46227</v>
      </c>
      <c r="C588" s="64">
        <v>16146</v>
      </c>
      <c r="D588" s="65" t="s">
        <v>33</v>
      </c>
      <c r="E588" s="66"/>
    </row>
    <row r="589" spans="1:5">
      <c r="A589" s="59">
        <v>588</v>
      </c>
      <c r="B589" s="64">
        <v>46143</v>
      </c>
      <c r="C589" s="64">
        <v>18566</v>
      </c>
      <c r="D589" s="65" t="s">
        <v>8</v>
      </c>
      <c r="E589" s="64">
        <v>46196</v>
      </c>
    </row>
    <row r="590" spans="1:5">
      <c r="A590" s="59">
        <v>589</v>
      </c>
      <c r="B590" s="64">
        <v>46213</v>
      </c>
      <c r="C590" s="64">
        <v>16330</v>
      </c>
      <c r="D590" s="65" t="s">
        <v>33</v>
      </c>
      <c r="E590" s="66"/>
    </row>
    <row r="591" spans="1:5">
      <c r="A591" s="59">
        <v>590</v>
      </c>
      <c r="B591" s="64">
        <v>46174</v>
      </c>
      <c r="C591" s="64">
        <v>12636</v>
      </c>
      <c r="D591" s="65" t="s">
        <v>33</v>
      </c>
      <c r="E591" s="64">
        <v>46224</v>
      </c>
    </row>
    <row r="592" spans="1:5">
      <c r="A592" s="59">
        <v>591</v>
      </c>
      <c r="B592" s="64">
        <v>46209</v>
      </c>
      <c r="C592" s="64">
        <v>12823</v>
      </c>
      <c r="D592" s="65" t="s">
        <v>33</v>
      </c>
      <c r="E592" s="66"/>
    </row>
    <row r="593" spans="1:5">
      <c r="A593" s="59">
        <v>592</v>
      </c>
      <c r="B593" s="64">
        <v>46209</v>
      </c>
      <c r="C593" s="64">
        <v>14091</v>
      </c>
      <c r="D593" s="65" t="s">
        <v>33</v>
      </c>
      <c r="E593" s="64">
        <v>46234</v>
      </c>
    </row>
    <row r="594" spans="1:5">
      <c r="A594" s="59">
        <v>593</v>
      </c>
      <c r="B594" s="64">
        <v>46169</v>
      </c>
      <c r="C594" s="64">
        <v>17423</v>
      </c>
      <c r="D594" s="65" t="s">
        <v>8</v>
      </c>
      <c r="E594" s="64">
        <v>46210</v>
      </c>
    </row>
    <row r="595" spans="1:5">
      <c r="A595" s="59">
        <v>594</v>
      </c>
      <c r="B595" s="64">
        <v>46212</v>
      </c>
      <c r="C595" s="64">
        <v>17575</v>
      </c>
      <c r="D595" s="65" t="s">
        <v>8</v>
      </c>
      <c r="E595" s="66"/>
    </row>
    <row r="596" spans="1:5">
      <c r="A596" s="59">
        <v>595</v>
      </c>
      <c r="B596" s="64">
        <v>46177</v>
      </c>
      <c r="C596" s="64">
        <v>15778</v>
      </c>
      <c r="D596" s="65" t="s">
        <v>33</v>
      </c>
      <c r="E596" s="64">
        <v>46217</v>
      </c>
    </row>
    <row r="597" spans="1:5">
      <c r="A597" s="59">
        <v>596</v>
      </c>
      <c r="B597" s="64">
        <v>46227</v>
      </c>
      <c r="C597" s="64">
        <v>17060</v>
      </c>
      <c r="D597" s="65" t="s">
        <v>8</v>
      </c>
      <c r="E597" s="66"/>
    </row>
    <row r="598" spans="1:5">
      <c r="A598" s="59">
        <v>597</v>
      </c>
      <c r="B598" s="64">
        <v>46175</v>
      </c>
      <c r="C598" s="64">
        <v>16455</v>
      </c>
      <c r="D598" s="65" t="s">
        <v>33</v>
      </c>
      <c r="E598" s="64">
        <v>46211</v>
      </c>
    </row>
    <row r="599" spans="1:5">
      <c r="A599" s="59">
        <v>598</v>
      </c>
      <c r="B599" s="64">
        <v>46178</v>
      </c>
      <c r="C599" s="64">
        <v>17190</v>
      </c>
      <c r="D599" s="65" t="s">
        <v>8</v>
      </c>
      <c r="E599" s="64">
        <v>46218</v>
      </c>
    </row>
    <row r="600" spans="1:5">
      <c r="A600" s="59">
        <v>599</v>
      </c>
      <c r="B600" s="64">
        <v>46143</v>
      </c>
      <c r="C600" s="64">
        <v>13387</v>
      </c>
      <c r="D600" s="65" t="s">
        <v>48</v>
      </c>
      <c r="E600" s="64">
        <v>46190</v>
      </c>
    </row>
    <row r="601" spans="1:5">
      <c r="A601" s="59">
        <v>600</v>
      </c>
      <c r="B601" s="64">
        <v>46153</v>
      </c>
      <c r="C601" s="64">
        <v>12679</v>
      </c>
      <c r="D601" s="65" t="s">
        <v>49</v>
      </c>
      <c r="E601" s="64">
        <v>46189</v>
      </c>
    </row>
    <row r="602" spans="1:5">
      <c r="A602" s="59">
        <v>601</v>
      </c>
      <c r="B602" s="64">
        <v>46226</v>
      </c>
      <c r="C602" s="64">
        <v>15979</v>
      </c>
      <c r="D602" s="65" t="s">
        <v>8</v>
      </c>
      <c r="E602" s="66"/>
    </row>
    <row r="603" spans="1:5">
      <c r="A603" s="59">
        <v>602</v>
      </c>
      <c r="B603" s="64">
        <v>46150</v>
      </c>
      <c r="C603" s="64">
        <v>14005</v>
      </c>
      <c r="D603" s="65" t="s">
        <v>48</v>
      </c>
      <c r="E603" s="64">
        <v>46197</v>
      </c>
    </row>
    <row r="604" spans="1:5">
      <c r="A604" s="59">
        <v>603</v>
      </c>
      <c r="B604" s="64">
        <v>46149</v>
      </c>
      <c r="C604" s="64">
        <v>12057</v>
      </c>
      <c r="D604" s="65" t="s">
        <v>33</v>
      </c>
      <c r="E604" s="64">
        <v>46181</v>
      </c>
    </row>
    <row r="605" spans="1:5">
      <c r="A605" s="59">
        <v>604</v>
      </c>
      <c r="B605" s="64">
        <v>46175</v>
      </c>
      <c r="C605" s="64">
        <v>15814</v>
      </c>
      <c r="D605" s="65" t="s">
        <v>33</v>
      </c>
      <c r="E605" s="64">
        <v>46209</v>
      </c>
    </row>
    <row r="606" spans="1:5">
      <c r="A606" s="59">
        <v>605</v>
      </c>
      <c r="B606" s="64">
        <v>46198</v>
      </c>
      <c r="C606" s="64">
        <v>20264</v>
      </c>
      <c r="D606" s="65" t="s">
        <v>8</v>
      </c>
      <c r="E606" s="64">
        <v>46232</v>
      </c>
    </row>
    <row r="607" spans="1:5">
      <c r="A607" s="59">
        <v>606</v>
      </c>
      <c r="B607" s="64">
        <v>46205</v>
      </c>
      <c r="C607" s="64">
        <v>16467</v>
      </c>
      <c r="D607" s="65" t="s">
        <v>33</v>
      </c>
      <c r="E607" s="66"/>
    </row>
    <row r="608" spans="1:5">
      <c r="A608" s="59">
        <v>607</v>
      </c>
      <c r="B608" s="64">
        <v>46192</v>
      </c>
      <c r="C608" s="64">
        <v>12958</v>
      </c>
      <c r="D608" s="65" t="s">
        <v>33</v>
      </c>
      <c r="E608" s="64">
        <v>46231</v>
      </c>
    </row>
    <row r="609" spans="1:5">
      <c r="A609" s="59">
        <v>608</v>
      </c>
      <c r="B609" s="64">
        <v>46183</v>
      </c>
      <c r="C609" s="64">
        <v>20182</v>
      </c>
      <c r="D609" s="65" t="s">
        <v>33</v>
      </c>
      <c r="E609" s="64">
        <v>46231</v>
      </c>
    </row>
    <row r="610" spans="1:5">
      <c r="A610" s="59">
        <v>609</v>
      </c>
      <c r="B610" s="64">
        <v>46143</v>
      </c>
      <c r="C610" s="64">
        <v>19443</v>
      </c>
      <c r="D610" s="65" t="s">
        <v>33</v>
      </c>
      <c r="E610" s="64">
        <v>46185</v>
      </c>
    </row>
    <row r="611" spans="1:5">
      <c r="A611" s="59">
        <v>610</v>
      </c>
      <c r="B611" s="64">
        <v>46206</v>
      </c>
      <c r="C611" s="64">
        <v>16257</v>
      </c>
      <c r="D611" s="65" t="s">
        <v>33</v>
      </c>
      <c r="E611" s="66"/>
    </row>
    <row r="612" spans="1:5">
      <c r="A612" s="59">
        <v>611</v>
      </c>
      <c r="B612" s="64">
        <v>46195</v>
      </c>
      <c r="C612" s="64">
        <v>18176</v>
      </c>
      <c r="D612" s="65" t="s">
        <v>8</v>
      </c>
      <c r="E612" s="64">
        <v>46237</v>
      </c>
    </row>
    <row r="613" spans="1:5">
      <c r="A613" s="59">
        <v>612</v>
      </c>
      <c r="B613" s="64">
        <v>46205</v>
      </c>
      <c r="C613" s="64">
        <v>17549</v>
      </c>
      <c r="D613" s="65" t="s">
        <v>33</v>
      </c>
      <c r="E613" s="64">
        <v>46234</v>
      </c>
    </row>
    <row r="614" spans="1:5">
      <c r="A614" s="59">
        <v>613</v>
      </c>
      <c r="B614" s="64">
        <v>46162</v>
      </c>
      <c r="C614" s="64">
        <v>16122</v>
      </c>
      <c r="D614" s="65" t="s">
        <v>8</v>
      </c>
      <c r="E614" s="64">
        <v>46190</v>
      </c>
    </row>
    <row r="615" spans="1:5">
      <c r="A615" s="59">
        <v>614</v>
      </c>
      <c r="B615" s="64">
        <v>46183</v>
      </c>
      <c r="C615" s="64">
        <v>18295</v>
      </c>
      <c r="D615" s="65" t="s">
        <v>33</v>
      </c>
      <c r="E615" s="64">
        <v>46218</v>
      </c>
    </row>
    <row r="616" spans="1:5">
      <c r="A616" s="59">
        <v>615</v>
      </c>
      <c r="B616" s="64">
        <v>46211</v>
      </c>
      <c r="C616" s="64">
        <v>15902</v>
      </c>
      <c r="D616" s="65" t="s">
        <v>33</v>
      </c>
      <c r="E616" s="66"/>
    </row>
    <row r="617" spans="1:5">
      <c r="A617" s="59">
        <v>616</v>
      </c>
      <c r="B617" s="64">
        <v>46174</v>
      </c>
      <c r="C617" s="64">
        <v>19190</v>
      </c>
      <c r="D617" s="65" t="s">
        <v>8</v>
      </c>
      <c r="E617" s="64">
        <v>46192</v>
      </c>
    </row>
    <row r="618" spans="1:5">
      <c r="A618" s="59">
        <v>617</v>
      </c>
      <c r="B618" s="64">
        <v>46162</v>
      </c>
      <c r="C618" s="64">
        <v>15318</v>
      </c>
      <c r="D618" s="65" t="s">
        <v>8</v>
      </c>
      <c r="E618" s="64">
        <v>46218</v>
      </c>
    </row>
    <row r="619" spans="1:5">
      <c r="A619" s="59">
        <v>618</v>
      </c>
      <c r="B619" s="64">
        <v>46209</v>
      </c>
      <c r="C619" s="64">
        <v>15640</v>
      </c>
      <c r="D619" s="65" t="s">
        <v>33</v>
      </c>
      <c r="E619" s="66"/>
    </row>
    <row r="620" spans="1:5">
      <c r="A620" s="59">
        <v>619</v>
      </c>
      <c r="B620" s="64">
        <v>46143</v>
      </c>
      <c r="C620" s="64">
        <v>14746</v>
      </c>
      <c r="D620" s="65" t="s">
        <v>33</v>
      </c>
      <c r="E620" s="64">
        <v>46178</v>
      </c>
    </row>
    <row r="621" spans="1:5">
      <c r="A621" s="59">
        <v>620</v>
      </c>
      <c r="B621" s="64">
        <v>46156</v>
      </c>
      <c r="C621" s="64">
        <v>17810</v>
      </c>
      <c r="D621" s="65" t="s">
        <v>8</v>
      </c>
      <c r="E621" s="64">
        <v>46209</v>
      </c>
    </row>
    <row r="622" spans="1:5">
      <c r="A622" s="59">
        <v>621</v>
      </c>
      <c r="B622" s="64">
        <v>46205</v>
      </c>
      <c r="C622" s="64">
        <v>13907</v>
      </c>
      <c r="D622" s="65" t="s">
        <v>33</v>
      </c>
      <c r="E622" s="64">
        <v>46251</v>
      </c>
    </row>
    <row r="623" spans="1:5">
      <c r="A623" s="59">
        <v>622</v>
      </c>
      <c r="B623" s="64">
        <v>46189</v>
      </c>
      <c r="C623" s="64">
        <v>14559</v>
      </c>
      <c r="D623" s="65" t="s">
        <v>33</v>
      </c>
      <c r="E623" s="64">
        <v>46220</v>
      </c>
    </row>
    <row r="624" spans="1:5">
      <c r="A624" s="59">
        <v>623</v>
      </c>
      <c r="B624" s="64">
        <v>46156</v>
      </c>
      <c r="C624" s="64">
        <v>28370</v>
      </c>
      <c r="D624" s="65" t="s">
        <v>8</v>
      </c>
      <c r="E624" s="64">
        <v>46197</v>
      </c>
    </row>
    <row r="625" spans="1:5">
      <c r="A625" s="59">
        <v>624</v>
      </c>
      <c r="B625" s="64">
        <v>46149</v>
      </c>
      <c r="C625" s="64">
        <v>21812</v>
      </c>
      <c r="D625" s="65" t="s">
        <v>33</v>
      </c>
      <c r="E625" s="64">
        <v>46210</v>
      </c>
    </row>
    <row r="626" spans="1:5">
      <c r="A626" s="59">
        <v>625</v>
      </c>
      <c r="B626" s="64">
        <v>46212</v>
      </c>
      <c r="C626" s="64">
        <v>17421</v>
      </c>
      <c r="D626" s="65" t="s">
        <v>33</v>
      </c>
      <c r="E626" s="66"/>
    </row>
    <row r="627" spans="1:5">
      <c r="A627" s="59">
        <v>626</v>
      </c>
      <c r="B627" s="64">
        <v>46150</v>
      </c>
      <c r="C627" s="64">
        <v>10979</v>
      </c>
      <c r="D627" s="65" t="s">
        <v>33</v>
      </c>
      <c r="E627" s="64">
        <v>46185</v>
      </c>
    </row>
    <row r="628" spans="1:5">
      <c r="A628" s="59">
        <v>627</v>
      </c>
      <c r="B628" s="64">
        <v>46184</v>
      </c>
      <c r="C628" s="64">
        <v>10884</v>
      </c>
      <c r="D628" s="65" t="s">
        <v>48</v>
      </c>
      <c r="E628" s="64">
        <v>46232</v>
      </c>
    </row>
    <row r="629" spans="1:5">
      <c r="A629" s="59">
        <v>628</v>
      </c>
      <c r="B629" s="64">
        <v>46143</v>
      </c>
      <c r="C629" s="64">
        <v>17931</v>
      </c>
      <c r="D629" s="65" t="s">
        <v>8</v>
      </c>
      <c r="E629" s="64">
        <v>46185</v>
      </c>
    </row>
    <row r="630" spans="1:5">
      <c r="A630" s="59">
        <v>629</v>
      </c>
      <c r="B630" s="64">
        <v>46178</v>
      </c>
      <c r="C630" s="64">
        <v>16717</v>
      </c>
      <c r="D630" s="65" t="s">
        <v>8</v>
      </c>
      <c r="E630" s="64">
        <v>46220</v>
      </c>
    </row>
    <row r="631" spans="1:5">
      <c r="A631" s="59">
        <v>630</v>
      </c>
      <c r="B631" s="64">
        <v>46155</v>
      </c>
      <c r="C631" s="64">
        <v>9919</v>
      </c>
      <c r="D631" s="65" t="s">
        <v>33</v>
      </c>
      <c r="E631" s="64">
        <v>46195</v>
      </c>
    </row>
    <row r="632" spans="1:5">
      <c r="A632" s="59">
        <v>631</v>
      </c>
      <c r="B632" s="64">
        <v>46211</v>
      </c>
      <c r="C632" s="64">
        <v>13780</v>
      </c>
      <c r="D632" s="65" t="s">
        <v>33</v>
      </c>
      <c r="E632" s="64">
        <v>46252</v>
      </c>
    </row>
    <row r="633" spans="1:5">
      <c r="A633" s="59">
        <v>632</v>
      </c>
      <c r="B633" s="64">
        <v>46153</v>
      </c>
      <c r="C633" s="64">
        <v>18743</v>
      </c>
      <c r="D633" s="65" t="s">
        <v>8</v>
      </c>
      <c r="E633" s="64">
        <v>46206</v>
      </c>
    </row>
    <row r="634" spans="1:5">
      <c r="A634" s="59">
        <v>633</v>
      </c>
      <c r="B634" s="64">
        <v>46143</v>
      </c>
      <c r="C634" s="64">
        <v>16130</v>
      </c>
      <c r="D634" s="65" t="s">
        <v>33</v>
      </c>
      <c r="E634" s="64">
        <v>46190</v>
      </c>
    </row>
    <row r="635" spans="1:5">
      <c r="A635" s="59">
        <v>634</v>
      </c>
      <c r="B635" s="64">
        <v>46188</v>
      </c>
      <c r="C635" s="64">
        <v>19422</v>
      </c>
      <c r="D635" s="65" t="s">
        <v>33</v>
      </c>
      <c r="E635" s="64">
        <v>46227</v>
      </c>
    </row>
    <row r="636" spans="1:5">
      <c r="A636" s="59">
        <v>635</v>
      </c>
      <c r="B636" s="64">
        <v>46209</v>
      </c>
      <c r="C636" s="64">
        <v>17045</v>
      </c>
      <c r="D636" s="65" t="s">
        <v>8</v>
      </c>
      <c r="E636" s="64">
        <v>46237</v>
      </c>
    </row>
    <row r="637" spans="1:5">
      <c r="A637" s="59">
        <v>636</v>
      </c>
      <c r="B637" s="64">
        <v>46157</v>
      </c>
      <c r="C637" s="64">
        <v>18483</v>
      </c>
      <c r="D637" s="65" t="s">
        <v>8</v>
      </c>
      <c r="E637" s="64">
        <v>46197</v>
      </c>
    </row>
    <row r="638" spans="1:5">
      <c r="A638" s="59">
        <v>637</v>
      </c>
      <c r="B638" s="64">
        <v>46216</v>
      </c>
      <c r="C638" s="64">
        <v>22580</v>
      </c>
      <c r="D638" s="65" t="s">
        <v>33</v>
      </c>
      <c r="E638" s="66"/>
    </row>
    <row r="639" spans="1:5">
      <c r="A639" s="59">
        <v>638</v>
      </c>
      <c r="B639" s="64">
        <v>46231</v>
      </c>
      <c r="C639" s="64">
        <v>23780</v>
      </c>
      <c r="D639" s="65" t="s">
        <v>8</v>
      </c>
      <c r="E639" s="66"/>
    </row>
    <row r="640" spans="1:5">
      <c r="A640" s="59">
        <v>639</v>
      </c>
      <c r="B640" s="64">
        <v>46175</v>
      </c>
      <c r="C640" s="64">
        <v>17569</v>
      </c>
      <c r="D640" s="65" t="s">
        <v>33</v>
      </c>
      <c r="E640" s="64">
        <v>46206</v>
      </c>
    </row>
    <row r="641" spans="1:5">
      <c r="A641" s="59">
        <v>640</v>
      </c>
      <c r="B641" s="64">
        <v>46155</v>
      </c>
      <c r="C641" s="64">
        <v>15131</v>
      </c>
      <c r="D641" s="65" t="s">
        <v>8</v>
      </c>
      <c r="E641" s="64">
        <v>46204</v>
      </c>
    </row>
    <row r="642" spans="1:5">
      <c r="A642" s="59">
        <v>641</v>
      </c>
      <c r="B642" s="64">
        <v>46191</v>
      </c>
      <c r="C642" s="64">
        <v>17036</v>
      </c>
      <c r="D642" s="65" t="s">
        <v>49</v>
      </c>
      <c r="E642" s="64">
        <v>46227</v>
      </c>
    </row>
    <row r="643" spans="1:5">
      <c r="A643" s="59">
        <v>642</v>
      </c>
      <c r="B643" s="64">
        <v>46191</v>
      </c>
      <c r="C643" s="64">
        <v>15856</v>
      </c>
      <c r="D643" s="65" t="s">
        <v>8</v>
      </c>
      <c r="E643" s="66"/>
    </row>
    <row r="644" spans="1:5">
      <c r="A644" s="59">
        <v>643</v>
      </c>
      <c r="B644" s="64">
        <v>46157</v>
      </c>
      <c r="C644" s="64">
        <v>12154</v>
      </c>
      <c r="D644" s="65" t="s">
        <v>49</v>
      </c>
      <c r="E644" s="64">
        <v>46206</v>
      </c>
    </row>
    <row r="645" spans="1:5">
      <c r="A645" s="59">
        <v>644</v>
      </c>
      <c r="B645" s="64">
        <v>46206</v>
      </c>
      <c r="C645" s="64">
        <v>16044</v>
      </c>
      <c r="D645" s="65" t="s">
        <v>33</v>
      </c>
      <c r="E645" s="64">
        <v>46238</v>
      </c>
    </row>
    <row r="646" spans="1:5">
      <c r="A646" s="59">
        <v>645</v>
      </c>
      <c r="B646" s="64">
        <v>46205</v>
      </c>
      <c r="C646" s="64">
        <v>13100</v>
      </c>
      <c r="D646" s="65" t="s">
        <v>33</v>
      </c>
      <c r="E646" s="64">
        <v>46234</v>
      </c>
    </row>
    <row r="647" spans="1:5">
      <c r="A647" s="59">
        <v>646</v>
      </c>
      <c r="B647" s="64">
        <v>46209</v>
      </c>
      <c r="C647" s="64">
        <v>11792</v>
      </c>
      <c r="D647" s="65" t="s">
        <v>48</v>
      </c>
      <c r="E647" s="66"/>
    </row>
    <row r="648" spans="1:5">
      <c r="A648" s="59">
        <v>647</v>
      </c>
      <c r="B648" s="64">
        <v>46191</v>
      </c>
      <c r="C648" s="64">
        <v>15833</v>
      </c>
      <c r="D648" s="65" t="s">
        <v>8</v>
      </c>
      <c r="E648" s="64">
        <v>46232</v>
      </c>
    </row>
    <row r="649" spans="1:5">
      <c r="A649" s="59">
        <v>648</v>
      </c>
      <c r="B649" s="64">
        <v>46162</v>
      </c>
      <c r="C649" s="64">
        <v>14492</v>
      </c>
      <c r="D649" s="65" t="s">
        <v>8</v>
      </c>
      <c r="E649" s="66"/>
    </row>
    <row r="650" spans="1:5">
      <c r="A650" s="59">
        <v>649</v>
      </c>
      <c r="B650" s="64">
        <v>46226</v>
      </c>
      <c r="C650" s="64">
        <v>15593</v>
      </c>
      <c r="D650" s="65" t="s">
        <v>48</v>
      </c>
      <c r="E650" s="66"/>
    </row>
    <row r="651" spans="1:5">
      <c r="A651" s="59">
        <v>650</v>
      </c>
      <c r="B651" s="64">
        <v>46211</v>
      </c>
      <c r="C651" s="64">
        <v>16325</v>
      </c>
      <c r="D651" s="65" t="s">
        <v>33</v>
      </c>
      <c r="E651" s="64">
        <v>46253</v>
      </c>
    </row>
    <row r="652" spans="1:5">
      <c r="A652" s="59">
        <v>651</v>
      </c>
      <c r="B652" s="64">
        <v>46171</v>
      </c>
      <c r="C652" s="64">
        <v>15109</v>
      </c>
      <c r="D652" s="65" t="s">
        <v>8</v>
      </c>
      <c r="E652" s="64">
        <v>46204</v>
      </c>
    </row>
    <row r="653" spans="1:5">
      <c r="A653" s="59">
        <v>652</v>
      </c>
      <c r="B653" s="64">
        <v>46226</v>
      </c>
      <c r="C653" s="64">
        <v>16375</v>
      </c>
      <c r="D653" s="65" t="s">
        <v>8</v>
      </c>
      <c r="E653" s="66"/>
    </row>
    <row r="654" spans="1:5">
      <c r="A654" s="59">
        <v>653</v>
      </c>
      <c r="B654" s="64">
        <v>46226</v>
      </c>
      <c r="C654" s="64">
        <v>18002</v>
      </c>
      <c r="D654" s="65" t="s">
        <v>8</v>
      </c>
      <c r="E654" s="66"/>
    </row>
    <row r="655" spans="1:5">
      <c r="A655" s="59">
        <v>654</v>
      </c>
      <c r="B655" s="64">
        <v>46225</v>
      </c>
      <c r="C655" s="64">
        <v>18376</v>
      </c>
      <c r="D655" s="65" t="s">
        <v>33</v>
      </c>
      <c r="E655" s="66"/>
    </row>
    <row r="656" spans="1:5">
      <c r="A656" s="59">
        <v>655</v>
      </c>
      <c r="B656" s="64">
        <v>46209</v>
      </c>
      <c r="C656" s="64">
        <v>15888</v>
      </c>
      <c r="D656" s="65" t="s">
        <v>33</v>
      </c>
      <c r="E656" s="66"/>
    </row>
    <row r="657" spans="1:5">
      <c r="A657" s="59">
        <v>656</v>
      </c>
      <c r="B657" s="64">
        <v>46171</v>
      </c>
      <c r="C657" s="64">
        <v>17061</v>
      </c>
      <c r="D657" s="65" t="s">
        <v>33</v>
      </c>
      <c r="E657" s="64">
        <v>46230</v>
      </c>
    </row>
    <row r="658" spans="1:5">
      <c r="A658" s="59">
        <v>657</v>
      </c>
      <c r="B658" s="64">
        <v>46169</v>
      </c>
      <c r="C658" s="64">
        <v>18475</v>
      </c>
      <c r="D658" s="65" t="s">
        <v>8</v>
      </c>
      <c r="E658" s="64">
        <v>46202</v>
      </c>
    </row>
    <row r="659" spans="1:5">
      <c r="A659" s="59">
        <v>658</v>
      </c>
      <c r="B659" s="64">
        <v>46209</v>
      </c>
      <c r="C659" s="64">
        <v>11436</v>
      </c>
      <c r="D659" s="65" t="s">
        <v>33</v>
      </c>
      <c r="E659" s="64">
        <v>46253</v>
      </c>
    </row>
    <row r="660" spans="1:5">
      <c r="A660" s="59">
        <v>659</v>
      </c>
      <c r="B660" s="64">
        <v>46169</v>
      </c>
      <c r="C660" s="64">
        <v>24985</v>
      </c>
      <c r="D660" s="65" t="s">
        <v>8</v>
      </c>
      <c r="E660" s="64">
        <v>46192</v>
      </c>
    </row>
    <row r="661" spans="1:5">
      <c r="A661" s="59">
        <v>660</v>
      </c>
      <c r="B661" s="64">
        <v>46183</v>
      </c>
      <c r="C661" s="64">
        <v>13087</v>
      </c>
      <c r="D661" s="65" t="s">
        <v>8</v>
      </c>
      <c r="E661" s="64">
        <v>46217</v>
      </c>
    </row>
    <row r="662" spans="1:5">
      <c r="A662" s="59">
        <v>661</v>
      </c>
      <c r="B662" s="64">
        <v>46143</v>
      </c>
      <c r="C662" s="64">
        <v>16163</v>
      </c>
      <c r="D662" s="65" t="s">
        <v>33</v>
      </c>
      <c r="E662" s="64">
        <v>46185</v>
      </c>
    </row>
    <row r="663" spans="1:5">
      <c r="A663" s="59">
        <v>662</v>
      </c>
      <c r="B663" s="64">
        <v>46185</v>
      </c>
      <c r="C663" s="64">
        <v>15084</v>
      </c>
      <c r="D663" s="65" t="s">
        <v>48</v>
      </c>
      <c r="E663" s="64">
        <v>46232</v>
      </c>
    </row>
    <row r="664" spans="1:5">
      <c r="A664" s="59">
        <v>663</v>
      </c>
      <c r="B664" s="64">
        <v>46174</v>
      </c>
      <c r="C664" s="64">
        <v>15109</v>
      </c>
      <c r="D664" s="65" t="s">
        <v>48</v>
      </c>
      <c r="E664" s="64">
        <v>46206</v>
      </c>
    </row>
    <row r="665" spans="1:5">
      <c r="A665" s="59">
        <v>664</v>
      </c>
      <c r="B665" s="64">
        <v>46209</v>
      </c>
      <c r="C665" s="64">
        <v>13012</v>
      </c>
      <c r="D665" s="65" t="s">
        <v>33</v>
      </c>
      <c r="E665" s="66"/>
    </row>
    <row r="666" spans="1:5">
      <c r="A666" s="59">
        <v>665</v>
      </c>
      <c r="B666" s="64">
        <v>46169</v>
      </c>
      <c r="C666" s="64">
        <v>25155</v>
      </c>
      <c r="D666" s="65" t="s">
        <v>8</v>
      </c>
      <c r="E666" s="64">
        <v>46183</v>
      </c>
    </row>
    <row r="667" spans="1:5">
      <c r="A667" s="59">
        <v>666</v>
      </c>
      <c r="B667" s="64">
        <v>46157</v>
      </c>
      <c r="C667" s="64">
        <v>16253</v>
      </c>
      <c r="D667" s="65" t="s">
        <v>8</v>
      </c>
      <c r="E667" s="64">
        <v>46192</v>
      </c>
    </row>
    <row r="668" spans="1:5">
      <c r="A668" s="59">
        <v>667</v>
      </c>
      <c r="B668" s="64">
        <v>46188</v>
      </c>
      <c r="C668" s="64">
        <v>19143</v>
      </c>
      <c r="D668" s="65" t="s">
        <v>8</v>
      </c>
      <c r="E668" s="64">
        <v>46203</v>
      </c>
    </row>
    <row r="669" spans="1:5">
      <c r="A669" s="59">
        <v>668</v>
      </c>
      <c r="B669" s="64">
        <v>46182</v>
      </c>
      <c r="C669" s="64">
        <v>18989</v>
      </c>
      <c r="D669" s="65" t="s">
        <v>8</v>
      </c>
      <c r="E669" s="64">
        <v>46234</v>
      </c>
    </row>
    <row r="670" spans="1:5">
      <c r="A670" s="59">
        <v>669</v>
      </c>
      <c r="B670" s="64">
        <v>46183</v>
      </c>
      <c r="C670" s="64">
        <v>19000</v>
      </c>
      <c r="D670" s="65" t="s">
        <v>8</v>
      </c>
      <c r="E670" s="64">
        <v>46217</v>
      </c>
    </row>
    <row r="671" spans="1:5">
      <c r="A671" s="59">
        <v>670</v>
      </c>
      <c r="B671" s="64">
        <v>46160</v>
      </c>
      <c r="C671" s="64">
        <v>19765</v>
      </c>
      <c r="D671" s="65" t="s">
        <v>8</v>
      </c>
      <c r="E671" s="64">
        <v>46190</v>
      </c>
    </row>
    <row r="672" spans="1:5">
      <c r="A672" s="59">
        <v>671</v>
      </c>
      <c r="B672" s="64">
        <v>46153</v>
      </c>
      <c r="C672" s="64">
        <v>16625</v>
      </c>
      <c r="D672" s="65" t="s">
        <v>33</v>
      </c>
      <c r="E672" s="64">
        <v>46209</v>
      </c>
    </row>
    <row r="673" spans="1:5">
      <c r="A673" s="59">
        <v>672</v>
      </c>
      <c r="B673" s="64">
        <v>46177</v>
      </c>
      <c r="C673" s="64">
        <v>16944</v>
      </c>
      <c r="D673" s="65" t="s">
        <v>33</v>
      </c>
      <c r="E673" s="64">
        <v>46220</v>
      </c>
    </row>
    <row r="674" spans="1:5">
      <c r="A674" s="59">
        <v>673</v>
      </c>
      <c r="B674" s="64">
        <v>46220</v>
      </c>
      <c r="C674" s="64">
        <v>13493</v>
      </c>
      <c r="D674" s="65" t="s">
        <v>49</v>
      </c>
      <c r="E674" s="66"/>
    </row>
    <row r="675" spans="1:5">
      <c r="A675" s="59">
        <v>674</v>
      </c>
      <c r="B675" s="64">
        <v>46217</v>
      </c>
      <c r="C675" s="64">
        <v>14004</v>
      </c>
      <c r="D675" s="65" t="s">
        <v>8</v>
      </c>
      <c r="E675" s="66"/>
    </row>
    <row r="676" spans="1:5">
      <c r="A676" s="59">
        <v>675</v>
      </c>
      <c r="B676" s="64">
        <v>46217</v>
      </c>
      <c r="C676" s="64">
        <v>14480</v>
      </c>
      <c r="D676" s="65" t="s">
        <v>8</v>
      </c>
      <c r="E676" s="66"/>
    </row>
    <row r="677" spans="1:5">
      <c r="A677" s="59">
        <v>676</v>
      </c>
      <c r="B677" s="64">
        <v>46224</v>
      </c>
      <c r="C677" s="64">
        <v>13530</v>
      </c>
      <c r="D677" s="65" t="s">
        <v>8</v>
      </c>
      <c r="E677" s="66"/>
    </row>
    <row r="678" spans="1:5">
      <c r="A678" s="59">
        <v>677</v>
      </c>
      <c r="B678" s="64">
        <v>46171</v>
      </c>
      <c r="C678" s="64">
        <v>13681</v>
      </c>
      <c r="D678" s="65" t="s">
        <v>8</v>
      </c>
      <c r="E678" s="64">
        <v>46209</v>
      </c>
    </row>
    <row r="679" spans="1:5">
      <c r="A679" s="59">
        <v>678</v>
      </c>
      <c r="B679" s="64">
        <v>46161</v>
      </c>
      <c r="C679" s="64">
        <v>13944</v>
      </c>
      <c r="D679" s="65" t="s">
        <v>8</v>
      </c>
      <c r="E679" s="64">
        <v>46202</v>
      </c>
    </row>
    <row r="680" spans="1:5">
      <c r="A680" s="59">
        <v>679</v>
      </c>
      <c r="B680" s="64">
        <v>46212</v>
      </c>
      <c r="C680" s="64">
        <v>16063</v>
      </c>
      <c r="D680" s="65" t="s">
        <v>33</v>
      </c>
      <c r="E680" s="66"/>
    </row>
    <row r="681" spans="1:5">
      <c r="A681" s="59">
        <v>680</v>
      </c>
      <c r="B681" s="64">
        <v>46175</v>
      </c>
      <c r="C681" s="64">
        <v>13282</v>
      </c>
      <c r="D681" s="65" t="s">
        <v>8</v>
      </c>
      <c r="E681" s="64">
        <v>46227</v>
      </c>
    </row>
    <row r="682" spans="1:5">
      <c r="A682" s="59">
        <v>681</v>
      </c>
      <c r="B682" s="64">
        <v>46232</v>
      </c>
      <c r="C682" s="64">
        <v>13282</v>
      </c>
      <c r="D682" s="65" t="s">
        <v>48</v>
      </c>
      <c r="E682" s="66"/>
    </row>
    <row r="683" spans="1:5">
      <c r="A683" s="59">
        <v>682</v>
      </c>
      <c r="B683" s="64">
        <v>46206</v>
      </c>
      <c r="C683" s="64">
        <v>15801</v>
      </c>
      <c r="D683" s="65" t="s">
        <v>33</v>
      </c>
      <c r="E683" s="64">
        <v>46253</v>
      </c>
    </row>
    <row r="684" spans="1:5">
      <c r="A684" s="59">
        <v>683</v>
      </c>
      <c r="B684" s="64">
        <v>46155</v>
      </c>
      <c r="C684" s="64">
        <v>15482</v>
      </c>
      <c r="D684" s="65" t="s">
        <v>33</v>
      </c>
      <c r="E684" s="64">
        <v>46190</v>
      </c>
    </row>
    <row r="685" spans="1:5">
      <c r="A685" s="59">
        <v>684</v>
      </c>
      <c r="B685" s="64">
        <v>46209</v>
      </c>
      <c r="C685" s="64">
        <v>14512</v>
      </c>
      <c r="D685" s="65" t="s">
        <v>33</v>
      </c>
      <c r="E685" s="66"/>
    </row>
    <row r="686" spans="1:5">
      <c r="A686" s="59">
        <v>685</v>
      </c>
      <c r="B686" s="64">
        <v>46218</v>
      </c>
      <c r="C686" s="64">
        <v>14466</v>
      </c>
      <c r="D686" s="65" t="s">
        <v>33</v>
      </c>
      <c r="E686" s="66"/>
    </row>
    <row r="687" spans="1:5">
      <c r="A687" s="59">
        <v>686</v>
      </c>
      <c r="B687" s="64">
        <v>46183</v>
      </c>
      <c r="C687" s="64">
        <v>12290</v>
      </c>
      <c r="D687" s="65" t="s">
        <v>8</v>
      </c>
      <c r="E687" s="64">
        <v>46216</v>
      </c>
    </row>
    <row r="688" spans="1:5">
      <c r="A688" s="59">
        <v>687</v>
      </c>
      <c r="B688" s="64">
        <v>46174</v>
      </c>
      <c r="C688" s="64">
        <v>13535</v>
      </c>
      <c r="D688" s="65" t="s">
        <v>33</v>
      </c>
      <c r="E688" s="64">
        <v>46213</v>
      </c>
    </row>
    <row r="689" spans="1:5">
      <c r="A689" s="59">
        <v>688</v>
      </c>
      <c r="B689" s="64">
        <v>46219</v>
      </c>
      <c r="C689" s="64">
        <v>10638</v>
      </c>
      <c r="D689" s="65" t="s">
        <v>48</v>
      </c>
      <c r="E689" s="66"/>
    </row>
    <row r="690" spans="1:5">
      <c r="A690" s="59">
        <v>689</v>
      </c>
      <c r="B690" s="64">
        <v>46155</v>
      </c>
      <c r="C690" s="64">
        <v>16387</v>
      </c>
      <c r="D690" s="65" t="s">
        <v>33</v>
      </c>
      <c r="E690" s="64">
        <v>46213</v>
      </c>
    </row>
    <row r="691" spans="1:5">
      <c r="A691" s="59">
        <v>690</v>
      </c>
      <c r="B691" s="64">
        <v>46150</v>
      </c>
      <c r="C691" s="64">
        <v>14611</v>
      </c>
      <c r="D691" s="65" t="s">
        <v>33</v>
      </c>
      <c r="E691" s="64">
        <v>46188</v>
      </c>
    </row>
    <row r="692" spans="1:5">
      <c r="A692" s="59">
        <v>691</v>
      </c>
      <c r="B692" s="64">
        <v>46143</v>
      </c>
      <c r="C692" s="64">
        <v>15225</v>
      </c>
      <c r="D692" s="65" t="s">
        <v>33</v>
      </c>
      <c r="E692" s="64">
        <v>46181</v>
      </c>
    </row>
    <row r="693" spans="1:5">
      <c r="A693" s="59">
        <v>692</v>
      </c>
      <c r="B693" s="64">
        <v>46209</v>
      </c>
      <c r="C693" s="64">
        <v>24931</v>
      </c>
      <c r="D693" s="65" t="s">
        <v>33</v>
      </c>
      <c r="E693" s="66"/>
    </row>
    <row r="694" spans="1:5">
      <c r="A694" s="59">
        <v>693</v>
      </c>
      <c r="B694" s="64">
        <v>46174</v>
      </c>
      <c r="C694" s="64">
        <v>15069</v>
      </c>
      <c r="D694" s="65" t="s">
        <v>33</v>
      </c>
      <c r="E694" s="64">
        <v>46211</v>
      </c>
    </row>
    <row r="695" spans="1:5">
      <c r="A695" s="59">
        <v>694</v>
      </c>
      <c r="B695" s="64">
        <v>46143</v>
      </c>
      <c r="C695" s="64">
        <v>15568</v>
      </c>
      <c r="D695" s="65" t="s">
        <v>33</v>
      </c>
      <c r="E695" s="64">
        <v>46178</v>
      </c>
    </row>
    <row r="696" spans="1:5">
      <c r="A696" s="59">
        <v>695</v>
      </c>
      <c r="B696" s="64">
        <v>46175</v>
      </c>
      <c r="C696" s="64">
        <v>13735</v>
      </c>
      <c r="D696" s="65" t="s">
        <v>33</v>
      </c>
      <c r="E696" s="64">
        <v>46232</v>
      </c>
    </row>
    <row r="697" spans="1:5">
      <c r="A697" s="59">
        <v>696</v>
      </c>
      <c r="B697" s="64">
        <v>46183</v>
      </c>
      <c r="C697" s="64">
        <v>16141</v>
      </c>
      <c r="D697" s="65" t="s">
        <v>8</v>
      </c>
      <c r="E697" s="64">
        <v>46220</v>
      </c>
    </row>
    <row r="698" spans="1:5">
      <c r="A698" s="59">
        <v>697</v>
      </c>
      <c r="B698" s="64">
        <v>46183</v>
      </c>
      <c r="C698" s="64">
        <v>16060</v>
      </c>
      <c r="D698" s="65" t="s">
        <v>8</v>
      </c>
      <c r="E698" s="64">
        <v>46216</v>
      </c>
    </row>
    <row r="699" spans="1:5">
      <c r="A699" s="59">
        <v>698</v>
      </c>
      <c r="B699" s="64">
        <v>46217</v>
      </c>
      <c r="C699" s="64">
        <v>17119</v>
      </c>
      <c r="D699" s="65" t="s">
        <v>33</v>
      </c>
      <c r="E699" s="66"/>
    </row>
    <row r="700" spans="1:5">
      <c r="A700" s="59">
        <v>699</v>
      </c>
      <c r="B700" s="64">
        <v>46150</v>
      </c>
      <c r="C700" s="64">
        <v>9034</v>
      </c>
      <c r="D700" s="65" t="s">
        <v>33</v>
      </c>
      <c r="E700" s="64">
        <v>46190</v>
      </c>
    </row>
    <row r="701" spans="1:5">
      <c r="A701" s="59">
        <v>700</v>
      </c>
      <c r="B701" s="64">
        <v>46176</v>
      </c>
      <c r="C701" s="64">
        <v>11513</v>
      </c>
      <c r="D701" s="65" t="s">
        <v>33</v>
      </c>
      <c r="E701" s="64">
        <v>46218</v>
      </c>
    </row>
    <row r="702" spans="1:5">
      <c r="A702" s="59">
        <v>701</v>
      </c>
      <c r="B702" s="64">
        <v>46210</v>
      </c>
      <c r="C702" s="64">
        <v>14500</v>
      </c>
      <c r="D702" s="65" t="s">
        <v>33</v>
      </c>
      <c r="E702" s="66"/>
    </row>
    <row r="703" spans="1:5">
      <c r="A703" s="59">
        <v>702</v>
      </c>
      <c r="B703" s="64">
        <v>46174</v>
      </c>
      <c r="C703" s="64">
        <v>12310</v>
      </c>
      <c r="D703" s="65" t="s">
        <v>49</v>
      </c>
      <c r="E703" s="64">
        <v>46230</v>
      </c>
    </row>
    <row r="704" spans="1:5">
      <c r="A704" s="59">
        <v>703</v>
      </c>
      <c r="B704" s="64">
        <v>46185</v>
      </c>
      <c r="C704" s="64">
        <v>18353</v>
      </c>
      <c r="D704" s="65" t="s">
        <v>49</v>
      </c>
      <c r="E704" s="64">
        <v>46220</v>
      </c>
    </row>
    <row r="705" spans="1:5">
      <c r="A705" s="59">
        <v>704</v>
      </c>
      <c r="B705" s="64">
        <v>46210</v>
      </c>
      <c r="C705" s="64">
        <v>15527</v>
      </c>
      <c r="D705" s="65" t="s">
        <v>33</v>
      </c>
      <c r="E705" s="64">
        <v>46253</v>
      </c>
    </row>
    <row r="706" spans="1:5">
      <c r="A706" s="59">
        <v>705</v>
      </c>
      <c r="B706" s="64">
        <v>46174</v>
      </c>
      <c r="C706" s="64">
        <v>15346</v>
      </c>
      <c r="D706" s="65" t="s">
        <v>48</v>
      </c>
      <c r="E706" s="64">
        <v>46225</v>
      </c>
    </row>
    <row r="707" spans="1:5">
      <c r="A707" s="59">
        <v>706</v>
      </c>
      <c r="B707" s="64">
        <v>46156</v>
      </c>
      <c r="C707" s="64">
        <v>11434</v>
      </c>
      <c r="D707" s="65" t="s">
        <v>33</v>
      </c>
      <c r="E707" s="64">
        <v>46202</v>
      </c>
    </row>
    <row r="708" spans="1:5">
      <c r="A708" s="59">
        <v>707</v>
      </c>
      <c r="B708" s="64">
        <v>46181</v>
      </c>
      <c r="C708" s="64">
        <v>11992</v>
      </c>
      <c r="D708" s="65" t="s">
        <v>33</v>
      </c>
      <c r="E708" s="64">
        <v>46220</v>
      </c>
    </row>
    <row r="709" spans="1:5">
      <c r="A709" s="59">
        <v>708</v>
      </c>
      <c r="B709" s="64">
        <v>46174</v>
      </c>
      <c r="C709" s="64">
        <v>12835</v>
      </c>
      <c r="D709" s="65" t="s">
        <v>48</v>
      </c>
      <c r="E709" s="64">
        <v>46204</v>
      </c>
    </row>
    <row r="710" spans="1:5">
      <c r="A710" s="59">
        <v>709</v>
      </c>
      <c r="B710" s="64">
        <v>46174</v>
      </c>
      <c r="C710" s="64">
        <v>17477</v>
      </c>
      <c r="D710" s="65" t="s">
        <v>33</v>
      </c>
      <c r="E710" s="64">
        <v>46210</v>
      </c>
    </row>
    <row r="711" spans="1:5">
      <c r="A711" s="59">
        <v>710</v>
      </c>
      <c r="B711" s="64">
        <v>46176</v>
      </c>
      <c r="C711" s="64">
        <v>15174</v>
      </c>
      <c r="D711" s="65" t="s">
        <v>33</v>
      </c>
      <c r="E711" s="64">
        <v>46224</v>
      </c>
    </row>
    <row r="712" spans="1:5">
      <c r="A712" s="59">
        <v>711</v>
      </c>
      <c r="B712" s="64">
        <v>46195</v>
      </c>
      <c r="C712" s="64">
        <v>23309</v>
      </c>
      <c r="D712" s="65" t="s">
        <v>8</v>
      </c>
      <c r="E712" s="64">
        <v>46232</v>
      </c>
    </row>
    <row r="713" spans="1:5">
      <c r="A713" s="59">
        <v>712</v>
      </c>
      <c r="B713" s="64">
        <v>46210</v>
      </c>
      <c r="C713" s="64">
        <v>22000</v>
      </c>
      <c r="D713" s="65" t="s">
        <v>8</v>
      </c>
      <c r="E713" s="64">
        <v>46234</v>
      </c>
    </row>
    <row r="714" spans="1:5">
      <c r="A714" s="59">
        <v>713</v>
      </c>
      <c r="B714" s="64">
        <v>46177</v>
      </c>
      <c r="C714" s="64">
        <v>15011</v>
      </c>
      <c r="D714" s="65" t="s">
        <v>33</v>
      </c>
      <c r="E714" s="64">
        <v>46218</v>
      </c>
    </row>
    <row r="715" spans="1:5">
      <c r="A715" s="59">
        <v>714</v>
      </c>
      <c r="B715" s="64">
        <v>46184</v>
      </c>
      <c r="C715" s="64">
        <v>15809</v>
      </c>
      <c r="D715" s="65" t="s">
        <v>48</v>
      </c>
      <c r="E715" s="64">
        <v>46227</v>
      </c>
    </row>
    <row r="716" spans="1:5">
      <c r="A716" s="59">
        <v>715</v>
      </c>
      <c r="B716" s="64">
        <v>46183</v>
      </c>
      <c r="C716" s="64">
        <v>16125</v>
      </c>
      <c r="D716" s="65" t="s">
        <v>33</v>
      </c>
      <c r="E716" s="64">
        <v>46232</v>
      </c>
    </row>
    <row r="717" spans="1:5">
      <c r="A717" s="59">
        <v>716</v>
      </c>
      <c r="B717" s="64">
        <v>46213</v>
      </c>
      <c r="C717" s="64">
        <v>14367</v>
      </c>
      <c r="D717" s="65" t="s">
        <v>8</v>
      </c>
      <c r="E717" s="66"/>
    </row>
    <row r="718" spans="1:5">
      <c r="A718" s="59">
        <v>717</v>
      </c>
      <c r="B718" s="64">
        <v>46216</v>
      </c>
      <c r="C718" s="64">
        <v>24613</v>
      </c>
      <c r="D718" s="65" t="s">
        <v>8</v>
      </c>
      <c r="E718" s="64">
        <v>46225</v>
      </c>
    </row>
    <row r="719" spans="1:5">
      <c r="A719" s="59">
        <v>718</v>
      </c>
      <c r="B719" s="64">
        <v>46178</v>
      </c>
      <c r="C719" s="64">
        <v>16408</v>
      </c>
      <c r="D719" s="65" t="s">
        <v>33</v>
      </c>
      <c r="E719" s="64">
        <v>46213</v>
      </c>
    </row>
    <row r="720" spans="1:5">
      <c r="A720" s="59">
        <v>719</v>
      </c>
      <c r="B720" s="64">
        <v>46153</v>
      </c>
      <c r="C720" s="64">
        <v>14420</v>
      </c>
      <c r="D720" s="65" t="s">
        <v>49</v>
      </c>
      <c r="E720" s="64">
        <v>46206</v>
      </c>
    </row>
    <row r="721" spans="1:5">
      <c r="A721" s="59">
        <v>720</v>
      </c>
      <c r="B721" s="64">
        <v>46153</v>
      </c>
      <c r="C721" s="64">
        <v>13584</v>
      </c>
      <c r="D721" s="65" t="s">
        <v>33</v>
      </c>
      <c r="E721" s="64">
        <v>46199</v>
      </c>
    </row>
    <row r="722" spans="1:5">
      <c r="A722" s="59">
        <v>721</v>
      </c>
      <c r="B722" s="64">
        <v>46205</v>
      </c>
      <c r="C722" s="64">
        <v>23931</v>
      </c>
      <c r="D722" s="65" t="s">
        <v>33</v>
      </c>
      <c r="E722" s="64">
        <v>46238</v>
      </c>
    </row>
    <row r="723" spans="1:5">
      <c r="A723" s="59">
        <v>722</v>
      </c>
      <c r="B723" s="64">
        <v>46211</v>
      </c>
      <c r="C723" s="64">
        <v>11991</v>
      </c>
      <c r="D723" s="65" t="s">
        <v>8</v>
      </c>
      <c r="E723" s="66"/>
    </row>
    <row r="724" spans="1:5">
      <c r="A724" s="59">
        <v>723</v>
      </c>
      <c r="B724" s="64">
        <v>46150</v>
      </c>
      <c r="C724" s="64">
        <v>16644</v>
      </c>
      <c r="D724" s="65" t="s">
        <v>33</v>
      </c>
      <c r="E724" s="64">
        <v>46190</v>
      </c>
    </row>
    <row r="725" spans="1:5">
      <c r="A725" s="59">
        <v>724</v>
      </c>
      <c r="B725" s="64">
        <v>46178</v>
      </c>
      <c r="C725" s="64">
        <v>21073</v>
      </c>
      <c r="D725" s="65" t="s">
        <v>8</v>
      </c>
      <c r="E725" s="64">
        <v>46213</v>
      </c>
    </row>
    <row r="726" spans="1:5">
      <c r="A726" s="59">
        <v>725</v>
      </c>
      <c r="B726" s="64">
        <v>46177</v>
      </c>
      <c r="C726" s="64">
        <v>15931</v>
      </c>
      <c r="D726" s="65" t="s">
        <v>33</v>
      </c>
      <c r="E726" s="64">
        <v>46224</v>
      </c>
    </row>
    <row r="727" spans="1:5">
      <c r="A727" s="59">
        <v>726</v>
      </c>
      <c r="B727" s="64">
        <v>46143</v>
      </c>
      <c r="C727" s="64">
        <v>13264</v>
      </c>
      <c r="D727" s="65" t="s">
        <v>49</v>
      </c>
      <c r="E727" s="64">
        <v>46178</v>
      </c>
    </row>
    <row r="728" spans="1:5">
      <c r="A728" s="59">
        <v>727</v>
      </c>
      <c r="B728" s="64">
        <v>46169</v>
      </c>
      <c r="C728" s="64">
        <v>14489</v>
      </c>
      <c r="D728" s="65" t="s">
        <v>8</v>
      </c>
      <c r="E728" s="64">
        <v>46206</v>
      </c>
    </row>
    <row r="729" spans="1:5">
      <c r="A729" s="59">
        <v>728</v>
      </c>
      <c r="B729" s="64">
        <v>46178</v>
      </c>
      <c r="C729" s="64">
        <v>8058</v>
      </c>
      <c r="D729" s="65" t="s">
        <v>33</v>
      </c>
      <c r="E729" s="64">
        <v>46213</v>
      </c>
    </row>
    <row r="730" spans="1:5">
      <c r="A730" s="59">
        <v>729</v>
      </c>
      <c r="B730" s="64">
        <v>46174</v>
      </c>
      <c r="C730" s="64">
        <v>10698</v>
      </c>
      <c r="D730" s="65" t="s">
        <v>33</v>
      </c>
      <c r="E730" s="64">
        <v>46206</v>
      </c>
    </row>
    <row r="731" spans="1:5">
      <c r="A731" s="59">
        <v>730</v>
      </c>
      <c r="B731" s="64">
        <v>46174</v>
      </c>
      <c r="C731" s="64">
        <v>13312</v>
      </c>
      <c r="D731" s="65" t="s">
        <v>48</v>
      </c>
      <c r="E731" s="64">
        <v>46217</v>
      </c>
    </row>
    <row r="732" spans="1:5">
      <c r="A732" s="59">
        <v>731</v>
      </c>
      <c r="B732" s="64">
        <v>46160</v>
      </c>
      <c r="C732" s="64">
        <v>16163</v>
      </c>
      <c r="D732" s="65" t="s">
        <v>33</v>
      </c>
      <c r="E732" s="64">
        <v>46202</v>
      </c>
    </row>
    <row r="733" spans="1:5">
      <c r="A733" s="59">
        <v>732</v>
      </c>
      <c r="B733" s="64">
        <v>46149</v>
      </c>
      <c r="C733" s="64">
        <v>12689</v>
      </c>
      <c r="D733" s="65" t="s">
        <v>48</v>
      </c>
      <c r="E733" s="64">
        <v>46192</v>
      </c>
    </row>
    <row r="734" spans="1:5">
      <c r="A734" s="59">
        <v>733</v>
      </c>
      <c r="B734" s="64">
        <v>46192</v>
      </c>
      <c r="C734" s="64">
        <v>15188</v>
      </c>
      <c r="D734" s="65" t="s">
        <v>49</v>
      </c>
      <c r="E734" s="64">
        <v>46237</v>
      </c>
    </row>
    <row r="735" spans="1:5">
      <c r="A735" s="59">
        <v>734</v>
      </c>
      <c r="B735" s="64">
        <v>46205</v>
      </c>
      <c r="C735" s="64">
        <v>17448</v>
      </c>
      <c r="D735" s="65" t="s">
        <v>33</v>
      </c>
      <c r="E735" s="64">
        <v>46251</v>
      </c>
    </row>
    <row r="736" spans="1:5">
      <c r="A736" s="59">
        <v>735</v>
      </c>
      <c r="B736" s="64">
        <v>46174</v>
      </c>
      <c r="C736" s="64">
        <v>12215</v>
      </c>
      <c r="D736" s="65" t="s">
        <v>48</v>
      </c>
      <c r="E736" s="64">
        <v>46204</v>
      </c>
    </row>
    <row r="737" spans="1:5">
      <c r="A737" s="59">
        <v>736</v>
      </c>
      <c r="B737" s="64">
        <v>46177</v>
      </c>
      <c r="C737" s="64">
        <v>12735</v>
      </c>
      <c r="D737" s="65" t="s">
        <v>33</v>
      </c>
      <c r="E737" s="64">
        <v>46213</v>
      </c>
    </row>
    <row r="738" spans="1:5">
      <c r="A738" s="59">
        <v>737</v>
      </c>
      <c r="B738" s="64">
        <v>46209</v>
      </c>
      <c r="C738" s="64">
        <v>11891</v>
      </c>
      <c r="D738" s="65" t="s">
        <v>33</v>
      </c>
      <c r="E738" s="64">
        <v>46239</v>
      </c>
    </row>
    <row r="739" spans="1:5">
      <c r="A739" s="59">
        <v>738</v>
      </c>
      <c r="B739" s="64">
        <v>46230</v>
      </c>
      <c r="C739" s="64">
        <v>15444</v>
      </c>
      <c r="D739" s="65" t="s">
        <v>8</v>
      </c>
      <c r="E739" s="66"/>
    </row>
    <row r="740" spans="1:5">
      <c r="A740" s="59">
        <v>739</v>
      </c>
      <c r="B740" s="64">
        <v>46199</v>
      </c>
      <c r="C740" s="64">
        <v>13711</v>
      </c>
      <c r="D740" s="65" t="s">
        <v>49</v>
      </c>
      <c r="E740" s="64">
        <v>46234</v>
      </c>
    </row>
    <row r="741" spans="1:5">
      <c r="A741" s="59">
        <v>740</v>
      </c>
      <c r="B741" s="64">
        <v>46210</v>
      </c>
      <c r="C741" s="64">
        <v>15986</v>
      </c>
      <c r="D741" s="65" t="s">
        <v>8</v>
      </c>
      <c r="E741" s="66"/>
    </row>
    <row r="742" spans="1:5">
      <c r="A742" s="59">
        <v>741</v>
      </c>
      <c r="B742" s="64">
        <v>46210</v>
      </c>
      <c r="C742" s="64">
        <v>12090</v>
      </c>
      <c r="D742" s="65" t="s">
        <v>8</v>
      </c>
      <c r="E742" s="64">
        <v>46251</v>
      </c>
    </row>
    <row r="743" spans="1:5">
      <c r="A743" s="59">
        <v>742</v>
      </c>
      <c r="B743" s="64">
        <v>46174</v>
      </c>
      <c r="C743" s="64">
        <v>15874</v>
      </c>
      <c r="D743" s="65" t="s">
        <v>33</v>
      </c>
      <c r="E743" s="64">
        <v>46206</v>
      </c>
    </row>
    <row r="744" spans="1:5">
      <c r="A744" s="59">
        <v>743</v>
      </c>
      <c r="B744" s="64">
        <v>46169</v>
      </c>
      <c r="C744" s="64">
        <v>13875</v>
      </c>
      <c r="D744" s="65" t="s">
        <v>8</v>
      </c>
      <c r="E744" s="64">
        <v>46230</v>
      </c>
    </row>
    <row r="745" spans="1:5">
      <c r="A745" s="59">
        <v>744</v>
      </c>
      <c r="B745" s="64">
        <v>46183</v>
      </c>
      <c r="C745" s="64">
        <v>17424</v>
      </c>
      <c r="D745" s="65" t="s">
        <v>33</v>
      </c>
      <c r="E745" s="64">
        <v>46225</v>
      </c>
    </row>
    <row r="746" spans="1:5">
      <c r="A746" s="59">
        <v>745</v>
      </c>
      <c r="B746" s="64">
        <v>46196</v>
      </c>
      <c r="C746" s="64">
        <v>15962</v>
      </c>
      <c r="D746" s="65" t="s">
        <v>33</v>
      </c>
      <c r="E746" s="64">
        <v>46230</v>
      </c>
    </row>
    <row r="747" spans="1:5">
      <c r="A747" s="59">
        <v>746</v>
      </c>
      <c r="B747" s="64">
        <v>46175</v>
      </c>
      <c r="C747" s="64">
        <v>14571</v>
      </c>
      <c r="D747" s="65" t="s">
        <v>33</v>
      </c>
      <c r="E747" s="64">
        <v>46220</v>
      </c>
    </row>
    <row r="748" spans="1:5">
      <c r="A748" s="59">
        <v>747</v>
      </c>
      <c r="B748" s="64">
        <v>46204</v>
      </c>
      <c r="C748" s="64">
        <v>15254</v>
      </c>
      <c r="D748" s="65" t="s">
        <v>49</v>
      </c>
      <c r="E748" s="64">
        <v>46239</v>
      </c>
    </row>
    <row r="749" spans="1:5">
      <c r="A749" s="59">
        <v>748</v>
      </c>
      <c r="B749" s="64">
        <v>46188</v>
      </c>
      <c r="C749" s="64">
        <v>13988</v>
      </c>
      <c r="D749" s="65" t="s">
        <v>33</v>
      </c>
      <c r="E749" s="64">
        <v>46225</v>
      </c>
    </row>
    <row r="750" spans="1:5">
      <c r="A750" s="59">
        <v>749</v>
      </c>
      <c r="B750" s="64">
        <v>46143</v>
      </c>
      <c r="C750" s="64">
        <v>11409</v>
      </c>
      <c r="D750" s="65" t="s">
        <v>33</v>
      </c>
      <c r="E750" s="64">
        <v>46192</v>
      </c>
    </row>
    <row r="751" spans="1:5">
      <c r="A751" s="59">
        <v>750</v>
      </c>
      <c r="B751" s="64">
        <v>46174</v>
      </c>
      <c r="C751" s="64">
        <v>24063</v>
      </c>
      <c r="D751" s="65" t="s">
        <v>33</v>
      </c>
      <c r="E751" s="64">
        <v>46218</v>
      </c>
    </row>
    <row r="752" spans="1:5">
      <c r="A752" s="59">
        <v>751</v>
      </c>
      <c r="B752" s="64">
        <v>46143</v>
      </c>
      <c r="C752" s="64">
        <v>12474</v>
      </c>
      <c r="D752" s="65" t="s">
        <v>49</v>
      </c>
      <c r="E752" s="64">
        <v>46192</v>
      </c>
    </row>
    <row r="753" spans="1:5">
      <c r="A753" s="59">
        <v>752</v>
      </c>
      <c r="B753" s="64">
        <v>46210</v>
      </c>
      <c r="C753" s="64">
        <v>16060</v>
      </c>
      <c r="D753" s="65" t="s">
        <v>33</v>
      </c>
      <c r="E753" s="66"/>
    </row>
    <row r="754" spans="1:5">
      <c r="A754" s="59">
        <v>753</v>
      </c>
      <c r="B754" s="64">
        <v>46205</v>
      </c>
      <c r="C754" s="64">
        <v>15272</v>
      </c>
      <c r="D754" s="65" t="s">
        <v>33</v>
      </c>
      <c r="E754" s="64">
        <v>46234</v>
      </c>
    </row>
    <row r="755" spans="1:5">
      <c r="A755" s="59">
        <v>754</v>
      </c>
      <c r="B755" s="64">
        <v>46143</v>
      </c>
      <c r="C755" s="64">
        <v>12112</v>
      </c>
      <c r="D755" s="65" t="s">
        <v>33</v>
      </c>
      <c r="E755" s="64">
        <v>46185</v>
      </c>
    </row>
    <row r="756" spans="1:5">
      <c r="A756" s="59">
        <v>755</v>
      </c>
      <c r="B756" s="64">
        <v>46191</v>
      </c>
      <c r="C756" s="64">
        <v>15486</v>
      </c>
      <c r="D756" s="65" t="s">
        <v>48</v>
      </c>
      <c r="E756" s="64">
        <v>46251</v>
      </c>
    </row>
    <row r="757" spans="1:5">
      <c r="A757" s="59">
        <v>756</v>
      </c>
      <c r="B757" s="64">
        <v>46205</v>
      </c>
      <c r="C757" s="64">
        <v>16314</v>
      </c>
      <c r="D757" s="65" t="s">
        <v>33</v>
      </c>
      <c r="E757" s="64">
        <v>46234</v>
      </c>
    </row>
    <row r="758" spans="1:5">
      <c r="A758" s="59">
        <v>757</v>
      </c>
      <c r="B758" s="64">
        <v>46175</v>
      </c>
      <c r="C758" s="64">
        <v>13601</v>
      </c>
      <c r="D758" s="65" t="s">
        <v>33</v>
      </c>
      <c r="E758" s="64">
        <v>46213</v>
      </c>
    </row>
    <row r="759" spans="1:5">
      <c r="A759" s="59">
        <v>758</v>
      </c>
      <c r="B759" s="64">
        <v>46214</v>
      </c>
      <c r="C759" s="64">
        <v>15775</v>
      </c>
      <c r="D759" s="65" t="s">
        <v>48</v>
      </c>
      <c r="E759" s="66"/>
    </row>
    <row r="760" spans="1:5">
      <c r="A760" s="59">
        <v>759</v>
      </c>
      <c r="B760" s="64">
        <v>46149</v>
      </c>
      <c r="C760" s="64">
        <v>17442</v>
      </c>
      <c r="D760" s="65" t="s">
        <v>8</v>
      </c>
      <c r="E760" s="64">
        <v>46196</v>
      </c>
    </row>
    <row r="761" spans="1:5">
      <c r="A761" s="59">
        <v>760</v>
      </c>
      <c r="B761" s="64">
        <v>46143</v>
      </c>
      <c r="C761" s="64">
        <v>12322</v>
      </c>
      <c r="D761" s="65" t="s">
        <v>48</v>
      </c>
      <c r="E761" s="64">
        <v>46199</v>
      </c>
    </row>
    <row r="762" spans="1:5">
      <c r="A762" s="59">
        <v>761</v>
      </c>
      <c r="B762" s="64">
        <v>46167</v>
      </c>
      <c r="C762" s="64">
        <v>10656</v>
      </c>
      <c r="D762" s="65" t="s">
        <v>33</v>
      </c>
      <c r="E762" s="64">
        <v>46199</v>
      </c>
    </row>
    <row r="763" spans="1:5">
      <c r="A763" s="59">
        <v>762</v>
      </c>
      <c r="B763" s="64">
        <v>46176</v>
      </c>
      <c r="C763" s="64">
        <v>17223</v>
      </c>
      <c r="D763" s="65" t="s">
        <v>33</v>
      </c>
      <c r="E763" s="64">
        <v>46204</v>
      </c>
    </row>
    <row r="764" spans="1:5">
      <c r="A764" s="59">
        <v>763</v>
      </c>
      <c r="B764" s="64">
        <v>46225</v>
      </c>
      <c r="C764" s="64">
        <v>13207</v>
      </c>
      <c r="D764" s="65" t="s">
        <v>48</v>
      </c>
      <c r="E764" s="66"/>
    </row>
    <row r="765" spans="1:5">
      <c r="A765" s="59">
        <v>764</v>
      </c>
      <c r="B765" s="64">
        <v>46164</v>
      </c>
      <c r="C765" s="64">
        <v>14891</v>
      </c>
      <c r="D765" s="65" t="s">
        <v>33</v>
      </c>
      <c r="E765" s="64">
        <v>46232</v>
      </c>
    </row>
    <row r="766" spans="1:5">
      <c r="A766" s="59">
        <v>765</v>
      </c>
      <c r="B766" s="64">
        <v>46191</v>
      </c>
      <c r="C766" s="64">
        <v>14630</v>
      </c>
      <c r="D766" s="65" t="s">
        <v>8</v>
      </c>
      <c r="E766" s="64">
        <v>46225</v>
      </c>
    </row>
    <row r="767" spans="1:5">
      <c r="A767" s="59">
        <v>766</v>
      </c>
      <c r="B767" s="64">
        <v>46176</v>
      </c>
      <c r="C767" s="64">
        <v>16056</v>
      </c>
      <c r="D767" s="65" t="s">
        <v>33</v>
      </c>
      <c r="E767" s="64">
        <v>46206</v>
      </c>
    </row>
    <row r="768" spans="1:5">
      <c r="A768" s="59">
        <v>767</v>
      </c>
      <c r="B768" s="64">
        <v>46225</v>
      </c>
      <c r="C768" s="64">
        <v>14999</v>
      </c>
      <c r="D768" s="65" t="s">
        <v>8</v>
      </c>
      <c r="E768" s="66"/>
    </row>
    <row r="769" spans="1:5">
      <c r="A769" s="59">
        <v>768</v>
      </c>
      <c r="B769" s="64">
        <v>46225</v>
      </c>
      <c r="C769" s="64">
        <v>16361</v>
      </c>
      <c r="D769" s="65" t="s">
        <v>8</v>
      </c>
      <c r="E769" s="66"/>
    </row>
    <row r="770" spans="1:5">
      <c r="A770" s="59">
        <v>769</v>
      </c>
      <c r="B770" s="64">
        <v>46143</v>
      </c>
      <c r="C770" s="64">
        <v>17223</v>
      </c>
      <c r="D770" s="65" t="s">
        <v>8</v>
      </c>
      <c r="E770" s="64">
        <v>46213</v>
      </c>
    </row>
    <row r="771" spans="1:5">
      <c r="A771" s="59">
        <v>770</v>
      </c>
      <c r="B771" s="64">
        <v>46231</v>
      </c>
      <c r="C771" s="64">
        <v>13763</v>
      </c>
      <c r="D771" s="65" t="s">
        <v>8</v>
      </c>
      <c r="E771" s="66"/>
    </row>
    <row r="772" spans="1:5">
      <c r="A772" s="59">
        <v>771</v>
      </c>
      <c r="B772" s="64">
        <v>46153</v>
      </c>
      <c r="C772" s="64">
        <v>14341</v>
      </c>
      <c r="D772" s="65" t="s">
        <v>33</v>
      </c>
      <c r="E772" s="64">
        <v>46204</v>
      </c>
    </row>
    <row r="773" spans="1:5">
      <c r="A773" s="59">
        <v>772</v>
      </c>
      <c r="B773" s="64">
        <v>46143</v>
      </c>
      <c r="C773" s="64">
        <v>14384</v>
      </c>
      <c r="D773" s="65" t="s">
        <v>33</v>
      </c>
      <c r="E773" s="64">
        <v>46182</v>
      </c>
    </row>
    <row r="774" spans="1:5">
      <c r="A774" s="59">
        <v>773</v>
      </c>
      <c r="B774" s="64">
        <v>46156</v>
      </c>
      <c r="C774" s="64">
        <v>14702</v>
      </c>
      <c r="D774" s="65" t="s">
        <v>33</v>
      </c>
      <c r="E774" s="64">
        <v>46206</v>
      </c>
    </row>
    <row r="775" spans="1:5">
      <c r="A775" s="59">
        <v>774</v>
      </c>
      <c r="B775" s="64">
        <v>46181</v>
      </c>
      <c r="C775" s="64">
        <v>14071</v>
      </c>
      <c r="D775" s="65" t="s">
        <v>33</v>
      </c>
      <c r="E775" s="64">
        <v>46224</v>
      </c>
    </row>
    <row r="776" spans="1:5">
      <c r="A776" s="59">
        <v>775</v>
      </c>
      <c r="B776" s="64">
        <v>46181</v>
      </c>
      <c r="C776" s="64">
        <v>16130</v>
      </c>
      <c r="D776" s="65" t="s">
        <v>33</v>
      </c>
      <c r="E776" s="64">
        <v>46216</v>
      </c>
    </row>
    <row r="777" spans="1:5">
      <c r="A777" s="59">
        <v>776</v>
      </c>
      <c r="B777" s="64">
        <v>46202</v>
      </c>
      <c r="C777" s="64">
        <v>13987</v>
      </c>
      <c r="D777" s="65" t="s">
        <v>8</v>
      </c>
      <c r="E777" s="64">
        <v>46231</v>
      </c>
    </row>
    <row r="778" spans="1:5">
      <c r="A778" s="59">
        <v>777</v>
      </c>
      <c r="B778" s="64">
        <v>46209</v>
      </c>
      <c r="C778" s="64">
        <v>17649</v>
      </c>
      <c r="D778" s="65" t="s">
        <v>33</v>
      </c>
      <c r="E778" s="66"/>
    </row>
    <row r="779" spans="1:5">
      <c r="A779" s="59">
        <v>778</v>
      </c>
      <c r="B779" s="64">
        <v>46216</v>
      </c>
      <c r="C779" s="64">
        <v>14655</v>
      </c>
      <c r="D779" s="65" t="s">
        <v>33</v>
      </c>
      <c r="E779" s="66"/>
    </row>
    <row r="780" spans="1:5">
      <c r="A780" s="59">
        <v>779</v>
      </c>
      <c r="B780" s="64">
        <v>46177</v>
      </c>
      <c r="C780" s="64">
        <v>15428</v>
      </c>
      <c r="D780" s="65" t="s">
        <v>33</v>
      </c>
      <c r="E780" s="64">
        <v>46217</v>
      </c>
    </row>
    <row r="781" spans="1:5">
      <c r="A781" s="59">
        <v>780</v>
      </c>
      <c r="B781" s="64">
        <v>46183</v>
      </c>
      <c r="C781" s="64">
        <v>18715</v>
      </c>
      <c r="D781" s="65" t="s">
        <v>8</v>
      </c>
      <c r="E781" s="64">
        <v>46220</v>
      </c>
    </row>
    <row r="782" spans="1:5">
      <c r="A782" s="59">
        <v>781</v>
      </c>
      <c r="B782" s="64">
        <v>46153</v>
      </c>
      <c r="C782" s="64">
        <v>15662</v>
      </c>
      <c r="D782" s="65" t="s">
        <v>33</v>
      </c>
      <c r="E782" s="64">
        <v>46224</v>
      </c>
    </row>
    <row r="783" spans="1:5">
      <c r="A783" s="59">
        <v>782</v>
      </c>
      <c r="B783" s="64">
        <v>46205</v>
      </c>
      <c r="C783" s="64">
        <v>11153</v>
      </c>
      <c r="D783" s="65" t="s">
        <v>33</v>
      </c>
      <c r="E783" s="64">
        <v>46251</v>
      </c>
    </row>
    <row r="784" spans="1:5">
      <c r="A784" s="59">
        <v>783</v>
      </c>
      <c r="B784" s="64">
        <v>46211</v>
      </c>
      <c r="C784" s="64">
        <v>15549</v>
      </c>
      <c r="D784" s="65" t="s">
        <v>33</v>
      </c>
      <c r="E784" s="66"/>
    </row>
    <row r="785" spans="1:5">
      <c r="A785" s="59">
        <v>784</v>
      </c>
      <c r="B785" s="64">
        <v>46211</v>
      </c>
      <c r="C785" s="64">
        <v>15316</v>
      </c>
      <c r="D785" s="65" t="s">
        <v>33</v>
      </c>
      <c r="E785" s="64">
        <v>46253</v>
      </c>
    </row>
    <row r="786" spans="1:5">
      <c r="A786" s="59">
        <v>785</v>
      </c>
      <c r="B786" s="64">
        <v>46226</v>
      </c>
      <c r="C786" s="64">
        <v>15987</v>
      </c>
      <c r="D786" s="65" t="s">
        <v>8</v>
      </c>
      <c r="E786" s="66"/>
    </row>
    <row r="787" spans="1:5">
      <c r="A787" s="59">
        <v>786</v>
      </c>
      <c r="B787" s="64">
        <v>46209</v>
      </c>
      <c r="C787" s="64">
        <v>15778</v>
      </c>
      <c r="D787" s="65" t="s">
        <v>33</v>
      </c>
      <c r="E787" s="64">
        <v>46238</v>
      </c>
    </row>
    <row r="788" spans="1:5">
      <c r="A788" s="59">
        <v>787</v>
      </c>
      <c r="B788" s="64">
        <v>46184</v>
      </c>
      <c r="C788" s="64">
        <v>13832</v>
      </c>
      <c r="D788" s="65" t="s">
        <v>49</v>
      </c>
      <c r="E788" s="64">
        <v>46220</v>
      </c>
    </row>
    <row r="789" spans="1:5">
      <c r="A789" s="59">
        <v>788</v>
      </c>
      <c r="B789" s="64">
        <v>46182</v>
      </c>
      <c r="C789" s="64">
        <v>16028</v>
      </c>
      <c r="D789" s="65" t="s">
        <v>8</v>
      </c>
      <c r="E789" s="64">
        <v>46210</v>
      </c>
    </row>
    <row r="790" spans="1:5">
      <c r="A790" s="59">
        <v>789</v>
      </c>
      <c r="B790" s="64">
        <v>46210</v>
      </c>
      <c r="C790" s="64">
        <v>19288</v>
      </c>
      <c r="D790" s="65" t="s">
        <v>33</v>
      </c>
      <c r="E790" s="64">
        <v>46252</v>
      </c>
    </row>
    <row r="791" spans="1:5">
      <c r="A791" s="59">
        <v>790</v>
      </c>
      <c r="B791" s="64">
        <v>46153</v>
      </c>
      <c r="C791" s="64">
        <v>14646</v>
      </c>
      <c r="D791" s="65" t="s">
        <v>33</v>
      </c>
      <c r="E791" s="64">
        <v>46189</v>
      </c>
    </row>
    <row r="792" spans="1:5">
      <c r="A792" s="59">
        <v>791</v>
      </c>
      <c r="B792" s="64">
        <v>46190</v>
      </c>
      <c r="C792" s="64">
        <v>19124</v>
      </c>
      <c r="D792" s="65" t="s">
        <v>8</v>
      </c>
      <c r="E792" s="64">
        <v>46231</v>
      </c>
    </row>
    <row r="793" spans="1:5">
      <c r="A793" s="59">
        <v>792</v>
      </c>
      <c r="B793" s="64">
        <v>46150</v>
      </c>
      <c r="C793" s="64">
        <v>13220</v>
      </c>
      <c r="D793" s="65" t="s">
        <v>33</v>
      </c>
      <c r="E793" s="64">
        <v>46190</v>
      </c>
    </row>
    <row r="794" spans="1:5">
      <c r="A794" s="59">
        <v>793</v>
      </c>
      <c r="B794" s="64">
        <v>46232</v>
      </c>
      <c r="C794" s="64">
        <v>12852</v>
      </c>
      <c r="D794" s="65" t="s">
        <v>8</v>
      </c>
      <c r="E794" s="66"/>
    </row>
    <row r="795" spans="1:5">
      <c r="A795" s="59">
        <v>794</v>
      </c>
      <c r="B795" s="64">
        <v>46155</v>
      </c>
      <c r="C795" s="64">
        <v>15425</v>
      </c>
      <c r="D795" s="65" t="s">
        <v>33</v>
      </c>
      <c r="E795" s="64">
        <v>46202</v>
      </c>
    </row>
    <row r="796" spans="1:5">
      <c r="A796" s="59">
        <v>795</v>
      </c>
      <c r="B796" s="64">
        <v>46182</v>
      </c>
      <c r="C796" s="64">
        <v>14699</v>
      </c>
      <c r="D796" s="65" t="s">
        <v>8</v>
      </c>
      <c r="E796" s="64">
        <v>46217</v>
      </c>
    </row>
    <row r="797" spans="1:5">
      <c r="A797" s="59">
        <v>796</v>
      </c>
      <c r="B797" s="64">
        <v>46174</v>
      </c>
      <c r="C797" s="64">
        <v>15755</v>
      </c>
      <c r="D797" s="65" t="s">
        <v>33</v>
      </c>
      <c r="E797" s="64">
        <v>46204</v>
      </c>
    </row>
    <row r="798" spans="1:5">
      <c r="A798" s="59">
        <v>797</v>
      </c>
      <c r="B798" s="64">
        <v>46205</v>
      </c>
      <c r="C798" s="64">
        <v>13581</v>
      </c>
      <c r="D798" s="65" t="s">
        <v>33</v>
      </c>
      <c r="E798" s="64">
        <v>46232</v>
      </c>
    </row>
    <row r="799" spans="1:5">
      <c r="A799" s="59">
        <v>798</v>
      </c>
      <c r="B799" s="64">
        <v>46191</v>
      </c>
      <c r="C799" s="64">
        <v>16024</v>
      </c>
      <c r="D799" s="65" t="s">
        <v>8</v>
      </c>
      <c r="E799" s="66"/>
    </row>
    <row r="800" spans="1:5">
      <c r="A800" s="59">
        <v>799</v>
      </c>
      <c r="B800" s="64">
        <v>46231</v>
      </c>
      <c r="C800" s="64">
        <v>15160</v>
      </c>
      <c r="D800" s="65" t="s">
        <v>48</v>
      </c>
      <c r="E800" s="66"/>
    </row>
    <row r="801" spans="1:5">
      <c r="A801" s="59">
        <v>800</v>
      </c>
      <c r="B801" s="64">
        <v>46182</v>
      </c>
      <c r="C801" s="64">
        <v>12359</v>
      </c>
      <c r="D801" s="65" t="s">
        <v>48</v>
      </c>
      <c r="E801" s="64">
        <v>46225</v>
      </c>
    </row>
    <row r="802" spans="1:5">
      <c r="A802" s="59">
        <v>801</v>
      </c>
      <c r="B802" s="64">
        <v>46171</v>
      </c>
      <c r="C802" s="64">
        <v>15322</v>
      </c>
      <c r="D802" s="65" t="s">
        <v>8</v>
      </c>
      <c r="E802" s="64">
        <v>46227</v>
      </c>
    </row>
    <row r="803" spans="1:5">
      <c r="A803" s="59">
        <v>802</v>
      </c>
      <c r="B803" s="64">
        <v>46185</v>
      </c>
      <c r="C803" s="64">
        <v>12725</v>
      </c>
      <c r="D803" s="65" t="s">
        <v>49</v>
      </c>
      <c r="E803" s="64">
        <v>46213</v>
      </c>
    </row>
    <row r="804" spans="1:5">
      <c r="A804" s="59">
        <v>803</v>
      </c>
      <c r="B804" s="64">
        <v>46150</v>
      </c>
      <c r="C804" s="64">
        <v>17720</v>
      </c>
      <c r="D804" s="65" t="s">
        <v>8</v>
      </c>
      <c r="E804" s="64">
        <v>46196</v>
      </c>
    </row>
    <row r="805" spans="1:5">
      <c r="A805" s="59">
        <v>804</v>
      </c>
      <c r="B805" s="64">
        <v>46191</v>
      </c>
      <c r="C805" s="64">
        <v>19501</v>
      </c>
      <c r="D805" s="65" t="s">
        <v>8</v>
      </c>
      <c r="E805" s="64">
        <v>46227</v>
      </c>
    </row>
    <row r="806" spans="1:5">
      <c r="A806" s="59">
        <v>805</v>
      </c>
      <c r="B806" s="64">
        <v>46155</v>
      </c>
      <c r="C806" s="64">
        <v>12863</v>
      </c>
      <c r="D806" s="65" t="s">
        <v>8</v>
      </c>
      <c r="E806" s="64">
        <v>46199</v>
      </c>
    </row>
    <row r="807" spans="1:5">
      <c r="A807" s="59">
        <v>806</v>
      </c>
      <c r="B807" s="64">
        <v>46189</v>
      </c>
      <c r="C807" s="64">
        <v>14015</v>
      </c>
      <c r="D807" s="65" t="s">
        <v>8</v>
      </c>
      <c r="E807" s="64">
        <v>46224</v>
      </c>
    </row>
    <row r="808" spans="1:5">
      <c r="A808" s="59">
        <v>807</v>
      </c>
      <c r="B808" s="64">
        <v>46216</v>
      </c>
      <c r="C808" s="64">
        <v>13834</v>
      </c>
      <c r="D808" s="65" t="s">
        <v>33</v>
      </c>
      <c r="E808" s="66"/>
    </row>
    <row r="809" spans="1:5">
      <c r="A809" s="59">
        <v>808</v>
      </c>
      <c r="B809" s="64">
        <v>46174</v>
      </c>
      <c r="C809" s="64">
        <v>16027</v>
      </c>
      <c r="D809" s="65" t="s">
        <v>33</v>
      </c>
      <c r="E809" s="64">
        <v>46211</v>
      </c>
    </row>
    <row r="810" spans="1:5">
      <c r="A810" s="59">
        <v>809</v>
      </c>
      <c r="B810" s="64">
        <v>46191</v>
      </c>
      <c r="C810" s="64">
        <v>16070</v>
      </c>
      <c r="D810" s="65" t="s">
        <v>8</v>
      </c>
      <c r="E810" s="64">
        <v>46230</v>
      </c>
    </row>
    <row r="811" spans="1:5">
      <c r="A811" s="59">
        <v>810</v>
      </c>
      <c r="B811" s="64">
        <v>46224</v>
      </c>
      <c r="C811" s="64">
        <v>17296</v>
      </c>
      <c r="D811" s="65" t="s">
        <v>48</v>
      </c>
      <c r="E811" s="66"/>
    </row>
    <row r="812" spans="1:5">
      <c r="A812" s="59">
        <v>811</v>
      </c>
      <c r="B812" s="64">
        <v>46205</v>
      </c>
      <c r="C812" s="64">
        <v>17277</v>
      </c>
      <c r="D812" s="65" t="s">
        <v>33</v>
      </c>
      <c r="E812" s="66"/>
    </row>
    <row r="813" spans="1:5">
      <c r="A813" s="59">
        <v>812</v>
      </c>
      <c r="B813" s="64">
        <v>46160</v>
      </c>
      <c r="C813" s="64">
        <v>16407</v>
      </c>
      <c r="D813" s="65" t="s">
        <v>33</v>
      </c>
      <c r="E813" s="64">
        <v>46197</v>
      </c>
    </row>
    <row r="814" spans="1:5">
      <c r="A814" s="59">
        <v>813</v>
      </c>
      <c r="B814" s="64">
        <v>46209</v>
      </c>
      <c r="C814" s="64">
        <v>19391</v>
      </c>
      <c r="D814" s="65" t="s">
        <v>8</v>
      </c>
      <c r="E814" s="66"/>
    </row>
    <row r="815" spans="1:5">
      <c r="A815" s="59">
        <v>814</v>
      </c>
      <c r="B815" s="64">
        <v>46174</v>
      </c>
      <c r="C815" s="64">
        <v>14144</v>
      </c>
      <c r="D815" s="65" t="s">
        <v>33</v>
      </c>
      <c r="E815" s="64">
        <v>46206</v>
      </c>
    </row>
    <row r="816" spans="1:5">
      <c r="A816" s="59">
        <v>815</v>
      </c>
      <c r="B816" s="64">
        <v>46210</v>
      </c>
      <c r="C816" s="64">
        <v>14661</v>
      </c>
      <c r="D816" s="65" t="s">
        <v>8</v>
      </c>
      <c r="E816" s="66"/>
    </row>
    <row r="817" spans="1:5">
      <c r="A817" s="59">
        <v>816</v>
      </c>
      <c r="B817" s="64">
        <v>46209</v>
      </c>
      <c r="C817" s="64">
        <v>16172</v>
      </c>
      <c r="D817" s="65" t="s">
        <v>33</v>
      </c>
      <c r="E817" s="66"/>
    </row>
    <row r="818" spans="1:5">
      <c r="A818" s="59">
        <v>817</v>
      </c>
      <c r="B818" s="64">
        <v>46205</v>
      </c>
      <c r="C818" s="64">
        <v>11794</v>
      </c>
      <c r="D818" s="65" t="s">
        <v>33</v>
      </c>
      <c r="E818" s="66"/>
    </row>
    <row r="819" spans="1:5">
      <c r="A819" s="59">
        <v>818</v>
      </c>
      <c r="B819" s="64">
        <v>46216</v>
      </c>
      <c r="C819" s="64">
        <v>13846</v>
      </c>
      <c r="D819" s="65" t="s">
        <v>33</v>
      </c>
      <c r="E819" s="66"/>
    </row>
    <row r="820" spans="1:5">
      <c r="A820" s="59">
        <v>819</v>
      </c>
      <c r="B820" s="64">
        <v>46150</v>
      </c>
      <c r="C820" s="64">
        <v>13752</v>
      </c>
      <c r="D820" s="65" t="s">
        <v>33</v>
      </c>
      <c r="E820" s="64">
        <v>46188</v>
      </c>
    </row>
    <row r="821" spans="1:5">
      <c r="A821" s="59">
        <v>820</v>
      </c>
      <c r="B821" s="64">
        <v>46178</v>
      </c>
      <c r="C821" s="64">
        <v>15283</v>
      </c>
      <c r="D821" s="65" t="s">
        <v>33</v>
      </c>
      <c r="E821" s="64">
        <v>46224</v>
      </c>
    </row>
    <row r="822" spans="1:5">
      <c r="A822" s="59">
        <v>821</v>
      </c>
      <c r="B822" s="64">
        <v>46164</v>
      </c>
      <c r="C822" s="64">
        <v>20681</v>
      </c>
      <c r="D822" s="65" t="s">
        <v>49</v>
      </c>
      <c r="E822" s="64">
        <v>46202</v>
      </c>
    </row>
    <row r="823" spans="1:5">
      <c r="A823" s="59">
        <v>822</v>
      </c>
      <c r="B823" s="64">
        <v>46216</v>
      </c>
      <c r="C823" s="64">
        <v>12583</v>
      </c>
      <c r="D823" s="65" t="s">
        <v>33</v>
      </c>
      <c r="E823" s="66"/>
    </row>
    <row r="824" spans="1:5">
      <c r="A824" s="59">
        <v>823</v>
      </c>
      <c r="B824" s="64">
        <v>46168</v>
      </c>
      <c r="C824" s="64">
        <v>18156</v>
      </c>
      <c r="D824" s="65" t="s">
        <v>33</v>
      </c>
      <c r="E824" s="64">
        <v>46224</v>
      </c>
    </row>
    <row r="825" spans="1:5">
      <c r="A825" s="59">
        <v>824</v>
      </c>
      <c r="B825" s="64">
        <v>46157</v>
      </c>
      <c r="C825" s="64">
        <v>15396</v>
      </c>
      <c r="D825" s="65" t="s">
        <v>8</v>
      </c>
      <c r="E825" s="64">
        <v>46204</v>
      </c>
    </row>
    <row r="826" spans="1:5">
      <c r="A826" s="59">
        <v>825</v>
      </c>
      <c r="B826" s="64">
        <v>46175</v>
      </c>
      <c r="C826" s="64">
        <v>17210</v>
      </c>
      <c r="D826" s="65" t="s">
        <v>8</v>
      </c>
      <c r="E826" s="64">
        <v>46224</v>
      </c>
    </row>
    <row r="827" spans="1:5">
      <c r="A827" s="59">
        <v>826</v>
      </c>
      <c r="B827" s="64">
        <v>46226</v>
      </c>
      <c r="C827" s="64">
        <v>17394</v>
      </c>
      <c r="D827" s="65" t="s">
        <v>8</v>
      </c>
      <c r="E827" s="66"/>
    </row>
    <row r="828" spans="1:5">
      <c r="A828" s="59">
        <v>827</v>
      </c>
      <c r="B828" s="64">
        <v>46204</v>
      </c>
      <c r="C828" s="64">
        <v>16158</v>
      </c>
      <c r="D828" s="65" t="s">
        <v>49</v>
      </c>
      <c r="E828" s="64">
        <v>46232</v>
      </c>
    </row>
    <row r="829" spans="1:5">
      <c r="A829" s="59">
        <v>828</v>
      </c>
      <c r="B829" s="64">
        <v>46205</v>
      </c>
      <c r="C829" s="64">
        <v>10424</v>
      </c>
      <c r="D829" s="65" t="s">
        <v>33</v>
      </c>
      <c r="E829" s="64">
        <v>46234</v>
      </c>
    </row>
    <row r="830" spans="1:5">
      <c r="A830" s="59">
        <v>829</v>
      </c>
      <c r="B830" s="64">
        <v>46183</v>
      </c>
      <c r="C830" s="64">
        <v>14664</v>
      </c>
      <c r="D830" s="65" t="s">
        <v>8</v>
      </c>
      <c r="E830" s="64">
        <v>46213</v>
      </c>
    </row>
    <row r="831" spans="1:5">
      <c r="A831" s="59">
        <v>830</v>
      </c>
      <c r="B831" s="64">
        <v>46213</v>
      </c>
      <c r="C831" s="64">
        <v>18792</v>
      </c>
      <c r="D831" s="65" t="s">
        <v>33</v>
      </c>
      <c r="E831" s="66"/>
    </row>
    <row r="832" spans="1:5">
      <c r="A832" s="59">
        <v>831</v>
      </c>
      <c r="B832" s="64">
        <v>46195</v>
      </c>
      <c r="C832" s="64">
        <v>15392</v>
      </c>
      <c r="D832" s="65" t="s">
        <v>33</v>
      </c>
      <c r="E832" s="64">
        <v>46225</v>
      </c>
    </row>
    <row r="833" spans="1:5">
      <c r="A833" s="59">
        <v>832</v>
      </c>
      <c r="B833" s="64">
        <v>46231</v>
      </c>
      <c r="C833" s="64">
        <v>14671</v>
      </c>
      <c r="D833" s="65" t="s">
        <v>8</v>
      </c>
      <c r="E833" s="66"/>
    </row>
    <row r="834" spans="1:5">
      <c r="A834" s="59">
        <v>833</v>
      </c>
      <c r="B834" s="64">
        <v>46185</v>
      </c>
      <c r="C834" s="64">
        <v>14571</v>
      </c>
      <c r="D834" s="65" t="s">
        <v>48</v>
      </c>
      <c r="E834" s="64">
        <v>46227</v>
      </c>
    </row>
    <row r="835" spans="1:5">
      <c r="A835" s="59">
        <v>834</v>
      </c>
      <c r="B835" s="64">
        <v>46162</v>
      </c>
      <c r="C835" s="64">
        <v>16635</v>
      </c>
      <c r="D835" s="65" t="s">
        <v>8</v>
      </c>
      <c r="E835" s="64">
        <v>46225</v>
      </c>
    </row>
    <row r="836" spans="1:5">
      <c r="A836" s="59">
        <v>835</v>
      </c>
      <c r="B836" s="64">
        <v>46195</v>
      </c>
      <c r="C836" s="64">
        <v>17526</v>
      </c>
      <c r="D836" s="65" t="s">
        <v>8</v>
      </c>
      <c r="E836" s="64">
        <v>46218</v>
      </c>
    </row>
    <row r="837" spans="1:5">
      <c r="A837" s="59">
        <v>836</v>
      </c>
      <c r="B837" s="64">
        <v>46204</v>
      </c>
      <c r="C837" s="64">
        <v>14600</v>
      </c>
      <c r="D837" s="65" t="s">
        <v>48</v>
      </c>
      <c r="E837" s="64">
        <v>46237</v>
      </c>
    </row>
    <row r="838" spans="1:5">
      <c r="A838" s="59">
        <v>837</v>
      </c>
      <c r="B838" s="64">
        <v>46216</v>
      </c>
      <c r="C838" s="64">
        <v>15389</v>
      </c>
      <c r="D838" s="65" t="s">
        <v>48</v>
      </c>
      <c r="E838" s="66"/>
    </row>
    <row r="839" spans="1:5">
      <c r="A839" s="59">
        <v>838</v>
      </c>
      <c r="B839" s="64">
        <v>46210</v>
      </c>
      <c r="C839" s="64">
        <v>17940</v>
      </c>
      <c r="D839" s="65" t="s">
        <v>8</v>
      </c>
      <c r="E839" s="66"/>
    </row>
    <row r="840" spans="1:5">
      <c r="A840" s="59">
        <v>839</v>
      </c>
      <c r="B840" s="64">
        <v>46156</v>
      </c>
      <c r="C840" s="64">
        <v>16067</v>
      </c>
      <c r="D840" s="65" t="s">
        <v>33</v>
      </c>
      <c r="E840" s="64">
        <v>46202</v>
      </c>
    </row>
    <row r="841" spans="1:5">
      <c r="A841" s="59">
        <v>840</v>
      </c>
      <c r="B841" s="64">
        <v>46184</v>
      </c>
      <c r="C841" s="64">
        <v>15743</v>
      </c>
      <c r="D841" s="65" t="s">
        <v>8</v>
      </c>
      <c r="E841" s="64">
        <v>46232</v>
      </c>
    </row>
    <row r="842" spans="1:5">
      <c r="A842" s="59">
        <v>841</v>
      </c>
      <c r="B842" s="64">
        <v>46171</v>
      </c>
      <c r="C842" s="64">
        <v>17239</v>
      </c>
      <c r="D842" s="65" t="s">
        <v>8</v>
      </c>
      <c r="E842" s="64">
        <v>46202</v>
      </c>
    </row>
    <row r="843" spans="1:5">
      <c r="A843" s="59">
        <v>842</v>
      </c>
      <c r="B843" s="64">
        <v>46162</v>
      </c>
      <c r="C843" s="64">
        <v>19045</v>
      </c>
      <c r="D843" s="65" t="s">
        <v>8</v>
      </c>
      <c r="E843" s="64">
        <v>46192</v>
      </c>
    </row>
    <row r="844" spans="1:5">
      <c r="A844" s="59">
        <v>843</v>
      </c>
      <c r="B844" s="64">
        <v>46220</v>
      </c>
      <c r="C844" s="64">
        <v>15748</v>
      </c>
      <c r="D844" s="65" t="s">
        <v>49</v>
      </c>
      <c r="E844" s="66"/>
    </row>
    <row r="845" spans="1:5">
      <c r="A845" s="59">
        <v>844</v>
      </c>
      <c r="B845" s="64">
        <v>46143</v>
      </c>
      <c r="C845" s="64">
        <v>15077</v>
      </c>
      <c r="D845" s="65" t="s">
        <v>33</v>
      </c>
      <c r="E845" s="64">
        <v>46188</v>
      </c>
    </row>
    <row r="846" spans="1:5">
      <c r="A846" s="59">
        <v>845</v>
      </c>
      <c r="B846" s="64">
        <v>46154</v>
      </c>
      <c r="C846" s="64">
        <v>17199</v>
      </c>
      <c r="D846" s="65" t="s">
        <v>33</v>
      </c>
      <c r="E846" s="64">
        <v>46192</v>
      </c>
    </row>
    <row r="847" spans="1:5">
      <c r="A847" s="59">
        <v>846</v>
      </c>
      <c r="B847" s="64">
        <v>46149</v>
      </c>
      <c r="C847" s="64">
        <v>20871</v>
      </c>
      <c r="D847" s="65" t="s">
        <v>8</v>
      </c>
      <c r="E847" s="64">
        <v>46189</v>
      </c>
    </row>
    <row r="848" spans="1:5">
      <c r="A848" s="59">
        <v>847</v>
      </c>
      <c r="B848" s="64">
        <v>46174</v>
      </c>
      <c r="C848" s="64">
        <v>17729</v>
      </c>
      <c r="D848" s="65" t="s">
        <v>33</v>
      </c>
      <c r="E848" s="64">
        <v>46210</v>
      </c>
    </row>
    <row r="849" spans="1:5">
      <c r="A849" s="59">
        <v>848</v>
      </c>
      <c r="B849" s="64">
        <v>46195</v>
      </c>
      <c r="C849" s="64">
        <v>14965</v>
      </c>
      <c r="D849" s="65" t="s">
        <v>8</v>
      </c>
      <c r="E849" s="64">
        <v>46218</v>
      </c>
    </row>
    <row r="850" spans="1:5">
      <c r="A850" s="59">
        <v>849</v>
      </c>
      <c r="B850" s="64">
        <v>46231</v>
      </c>
      <c r="C850" s="64">
        <v>14983</v>
      </c>
      <c r="D850" s="65" t="s">
        <v>8</v>
      </c>
      <c r="E850" s="66"/>
    </row>
    <row r="851" spans="1:5">
      <c r="A851" s="59">
        <v>850</v>
      </c>
      <c r="B851" s="64">
        <v>46149</v>
      </c>
      <c r="C851" s="64">
        <v>16688</v>
      </c>
      <c r="D851" s="65" t="s">
        <v>33</v>
      </c>
      <c r="E851" s="64">
        <v>46196</v>
      </c>
    </row>
    <row r="852" spans="1:5">
      <c r="A852" s="59">
        <v>851</v>
      </c>
      <c r="B852" s="64">
        <v>46164</v>
      </c>
      <c r="C852" s="64">
        <v>17595</v>
      </c>
      <c r="D852" s="65" t="s">
        <v>8</v>
      </c>
      <c r="E852" s="64">
        <v>46199</v>
      </c>
    </row>
    <row r="853" spans="1:5">
      <c r="A853" s="59">
        <v>852</v>
      </c>
      <c r="B853" s="64">
        <v>46231</v>
      </c>
      <c r="C853" s="64">
        <v>15888</v>
      </c>
      <c r="D853" s="65" t="s">
        <v>8</v>
      </c>
      <c r="E853" s="66"/>
    </row>
    <row r="854" spans="1:5">
      <c r="A854" s="59">
        <v>853</v>
      </c>
      <c r="B854" s="64">
        <v>46211</v>
      </c>
      <c r="C854" s="64">
        <v>15267</v>
      </c>
      <c r="D854" s="65" t="s">
        <v>33</v>
      </c>
      <c r="E854" s="66"/>
    </row>
    <row r="855" spans="1:5">
      <c r="A855" s="59">
        <v>854</v>
      </c>
      <c r="B855" s="64">
        <v>46220</v>
      </c>
      <c r="C855" s="64">
        <v>14262</v>
      </c>
      <c r="D855" s="65" t="s">
        <v>8</v>
      </c>
      <c r="E855" s="66"/>
    </row>
    <row r="856" spans="1:5">
      <c r="A856" s="59">
        <v>855</v>
      </c>
      <c r="B856" s="64">
        <v>46149</v>
      </c>
      <c r="C856" s="64">
        <v>16312</v>
      </c>
      <c r="D856" s="65" t="s">
        <v>33</v>
      </c>
      <c r="E856" s="64">
        <v>46190</v>
      </c>
    </row>
    <row r="857" spans="1:5">
      <c r="A857" s="59">
        <v>856</v>
      </c>
      <c r="B857" s="64">
        <v>46204</v>
      </c>
      <c r="C857" s="64">
        <v>16616</v>
      </c>
      <c r="D857" s="65" t="s">
        <v>8</v>
      </c>
      <c r="E857" s="64">
        <v>46239</v>
      </c>
    </row>
    <row r="858" spans="1:5">
      <c r="A858" s="59">
        <v>857</v>
      </c>
      <c r="B858" s="64">
        <v>46204</v>
      </c>
      <c r="C858" s="64">
        <v>17233</v>
      </c>
      <c r="D858" s="65" t="s">
        <v>8</v>
      </c>
      <c r="E858" s="64">
        <v>46239</v>
      </c>
    </row>
    <row r="859" spans="1:5">
      <c r="A859" s="59">
        <v>858</v>
      </c>
      <c r="B859" s="64">
        <v>46156</v>
      </c>
      <c r="C859" s="64">
        <v>16007</v>
      </c>
      <c r="D859" s="65" t="s">
        <v>8</v>
      </c>
      <c r="E859" s="64">
        <v>46197</v>
      </c>
    </row>
    <row r="860" spans="1:5">
      <c r="A860" s="59">
        <v>859</v>
      </c>
      <c r="B860" s="64">
        <v>46182</v>
      </c>
      <c r="C860" s="64">
        <v>13314</v>
      </c>
      <c r="D860" s="65" t="s">
        <v>33</v>
      </c>
      <c r="E860" s="64">
        <v>46220</v>
      </c>
    </row>
    <row r="861" spans="1:5">
      <c r="A861" s="59">
        <v>860</v>
      </c>
      <c r="B861" s="64">
        <v>46143</v>
      </c>
      <c r="C861" s="64">
        <v>16074</v>
      </c>
      <c r="D861" s="65" t="s">
        <v>33</v>
      </c>
      <c r="E861" s="64">
        <v>46225</v>
      </c>
    </row>
    <row r="862" spans="1:5">
      <c r="A862" s="59">
        <v>861</v>
      </c>
      <c r="B862" s="64">
        <v>46167</v>
      </c>
      <c r="C862" s="64">
        <v>15796</v>
      </c>
      <c r="D862" s="65" t="s">
        <v>8</v>
      </c>
      <c r="E862" s="64">
        <v>46220</v>
      </c>
    </row>
    <row r="863" spans="1:5">
      <c r="A863" s="59">
        <v>862</v>
      </c>
      <c r="B863" s="64">
        <v>46224</v>
      </c>
      <c r="C863" s="64">
        <v>15098</v>
      </c>
      <c r="D863" s="65" t="s">
        <v>8</v>
      </c>
      <c r="E863" s="66"/>
    </row>
    <row r="864" spans="1:5">
      <c r="A864" s="59">
        <v>863</v>
      </c>
      <c r="B864" s="64">
        <v>46205</v>
      </c>
      <c r="C864" s="64">
        <v>12790</v>
      </c>
      <c r="D864" s="65" t="s">
        <v>33</v>
      </c>
      <c r="E864" s="66"/>
    </row>
    <row r="865" spans="1:5">
      <c r="A865" s="59">
        <v>864</v>
      </c>
      <c r="B865" s="64">
        <v>46213</v>
      </c>
      <c r="C865" s="64">
        <v>17563</v>
      </c>
      <c r="D865" s="65" t="s">
        <v>8</v>
      </c>
      <c r="E865" s="66"/>
    </row>
    <row r="866" spans="1:5">
      <c r="A866" s="59">
        <v>865</v>
      </c>
      <c r="B866" s="64">
        <v>46149</v>
      </c>
      <c r="C866" s="64">
        <v>15503</v>
      </c>
      <c r="D866" s="65" t="s">
        <v>48</v>
      </c>
      <c r="E866" s="64">
        <v>46199</v>
      </c>
    </row>
    <row r="867" spans="1:5">
      <c r="A867" s="59">
        <v>866</v>
      </c>
      <c r="B867" s="64">
        <v>46177</v>
      </c>
      <c r="C867" s="64">
        <v>15627</v>
      </c>
      <c r="D867" s="65" t="s">
        <v>33</v>
      </c>
      <c r="E867" s="64">
        <v>46218</v>
      </c>
    </row>
    <row r="868" spans="1:5">
      <c r="A868" s="59">
        <v>867</v>
      </c>
      <c r="B868" s="64">
        <v>46204</v>
      </c>
      <c r="C868" s="64">
        <v>13140</v>
      </c>
      <c r="D868" s="65" t="s">
        <v>8</v>
      </c>
      <c r="E868" s="64">
        <v>46234</v>
      </c>
    </row>
    <row r="869" spans="1:5">
      <c r="A869" s="59">
        <v>868</v>
      </c>
      <c r="B869" s="64">
        <v>46204</v>
      </c>
      <c r="C869" s="64">
        <v>15069</v>
      </c>
      <c r="D869" s="65" t="s">
        <v>8</v>
      </c>
      <c r="E869" s="64">
        <v>46251</v>
      </c>
    </row>
    <row r="870" spans="1:5">
      <c r="A870" s="59">
        <v>869</v>
      </c>
      <c r="B870" s="64">
        <v>46181</v>
      </c>
      <c r="C870" s="64">
        <v>19116</v>
      </c>
      <c r="D870" s="65" t="s">
        <v>33</v>
      </c>
      <c r="E870" s="64">
        <v>46211</v>
      </c>
    </row>
    <row r="871" spans="1:5">
      <c r="A871" s="59">
        <v>870</v>
      </c>
      <c r="B871" s="64">
        <v>46149</v>
      </c>
      <c r="C871" s="64">
        <v>14318</v>
      </c>
      <c r="D871" s="65" t="s">
        <v>33</v>
      </c>
      <c r="E871" s="64">
        <v>46192</v>
      </c>
    </row>
    <row r="872" spans="1:5">
      <c r="A872" s="59">
        <v>871</v>
      </c>
      <c r="B872" s="64">
        <v>46209</v>
      </c>
      <c r="C872" s="64">
        <v>16014</v>
      </c>
      <c r="D872" s="65" t="s">
        <v>33</v>
      </c>
      <c r="E872" s="66"/>
    </row>
    <row r="873" spans="1:5">
      <c r="A873" s="59">
        <v>872</v>
      </c>
      <c r="B873" s="64">
        <v>46217</v>
      </c>
      <c r="C873" s="64">
        <v>12997</v>
      </c>
      <c r="D873" s="65" t="s">
        <v>33</v>
      </c>
      <c r="E873" s="66"/>
    </row>
    <row r="874" spans="1:5">
      <c r="A874" s="59">
        <v>873</v>
      </c>
      <c r="B874" s="64">
        <v>46189</v>
      </c>
      <c r="C874" s="64">
        <v>17159</v>
      </c>
      <c r="D874" s="65" t="s">
        <v>33</v>
      </c>
      <c r="E874" s="64">
        <v>46227</v>
      </c>
    </row>
    <row r="875" spans="1:5">
      <c r="A875" s="59">
        <v>874</v>
      </c>
      <c r="B875" s="64">
        <v>46190</v>
      </c>
      <c r="C875" s="64">
        <v>15196</v>
      </c>
      <c r="D875" s="65" t="s">
        <v>8</v>
      </c>
      <c r="E875" s="64">
        <v>46224</v>
      </c>
    </row>
    <row r="876" spans="1:5">
      <c r="A876" s="59">
        <v>875</v>
      </c>
      <c r="B876" s="64">
        <v>46189</v>
      </c>
      <c r="C876" s="64">
        <v>18138</v>
      </c>
      <c r="D876" s="65" t="s">
        <v>8</v>
      </c>
      <c r="E876" s="64">
        <v>46227</v>
      </c>
    </row>
    <row r="877" spans="1:5">
      <c r="A877" s="59">
        <v>876</v>
      </c>
      <c r="B877" s="64">
        <v>46197</v>
      </c>
      <c r="C877" s="64">
        <v>14901</v>
      </c>
      <c r="D877" s="65" t="s">
        <v>8</v>
      </c>
      <c r="E877" s="64">
        <v>46227</v>
      </c>
    </row>
    <row r="878" spans="1:5">
      <c r="A878" s="59">
        <v>877</v>
      </c>
      <c r="B878" s="64">
        <v>46191</v>
      </c>
      <c r="C878" s="64">
        <v>16818</v>
      </c>
      <c r="D878" s="65" t="s">
        <v>33</v>
      </c>
      <c r="E878" s="64">
        <v>46225</v>
      </c>
    </row>
    <row r="879" spans="1:5">
      <c r="A879" s="59">
        <v>878</v>
      </c>
      <c r="B879" s="64">
        <v>46177</v>
      </c>
      <c r="C879" s="64">
        <v>13484</v>
      </c>
      <c r="D879" s="65" t="s">
        <v>33</v>
      </c>
      <c r="E879" s="64">
        <v>46217</v>
      </c>
    </row>
    <row r="880" spans="1:5">
      <c r="A880" s="59">
        <v>879</v>
      </c>
      <c r="B880" s="64">
        <v>46171</v>
      </c>
      <c r="C880" s="64">
        <v>16856</v>
      </c>
      <c r="D880" s="65" t="s">
        <v>8</v>
      </c>
      <c r="E880" s="64">
        <v>46204</v>
      </c>
    </row>
    <row r="881" spans="1:5">
      <c r="A881" s="59">
        <v>880</v>
      </c>
      <c r="B881" s="64">
        <v>46224</v>
      </c>
      <c r="C881" s="64">
        <v>17421</v>
      </c>
      <c r="D881" s="65" t="s">
        <v>33</v>
      </c>
      <c r="E881" s="66"/>
    </row>
    <row r="882" spans="1:5">
      <c r="A882" s="59">
        <v>881</v>
      </c>
      <c r="B882" s="64">
        <v>46153</v>
      </c>
      <c r="C882" s="64">
        <v>14680</v>
      </c>
      <c r="D882" s="65" t="s">
        <v>33</v>
      </c>
      <c r="E882" s="64">
        <v>46197</v>
      </c>
    </row>
    <row r="883" spans="1:5">
      <c r="A883" s="59">
        <v>882</v>
      </c>
      <c r="B883" s="64">
        <v>46175</v>
      </c>
      <c r="C883" s="64">
        <v>15342</v>
      </c>
      <c r="D883" s="65" t="s">
        <v>8</v>
      </c>
      <c r="E883" s="64">
        <v>46224</v>
      </c>
    </row>
    <row r="884" spans="1:5">
      <c r="A884" s="59">
        <v>883</v>
      </c>
      <c r="B884" s="64">
        <v>46230</v>
      </c>
      <c r="C884" s="64">
        <v>14495</v>
      </c>
      <c r="D884" s="65" t="s">
        <v>8</v>
      </c>
      <c r="E884" s="66"/>
    </row>
    <row r="885" spans="1:5">
      <c r="A885" s="59">
        <v>884</v>
      </c>
      <c r="B885" s="64">
        <v>46153</v>
      </c>
      <c r="C885" s="64">
        <v>14565</v>
      </c>
      <c r="D885" s="65" t="s">
        <v>33</v>
      </c>
      <c r="E885" s="64">
        <v>46211</v>
      </c>
    </row>
    <row r="886" spans="1:5">
      <c r="A886" s="59">
        <v>885</v>
      </c>
      <c r="B886" s="64">
        <v>46181</v>
      </c>
      <c r="C886" s="64">
        <v>12082</v>
      </c>
      <c r="D886" s="65" t="s">
        <v>33</v>
      </c>
      <c r="E886" s="64">
        <v>46213</v>
      </c>
    </row>
    <row r="887" spans="1:5">
      <c r="A887" s="59">
        <v>886</v>
      </c>
      <c r="B887" s="64">
        <v>46149</v>
      </c>
      <c r="C887" s="64">
        <v>13162</v>
      </c>
      <c r="D887" s="65" t="s">
        <v>33</v>
      </c>
      <c r="E887" s="64">
        <v>46183</v>
      </c>
    </row>
    <row r="888" spans="1:5">
      <c r="A888" s="59">
        <v>887</v>
      </c>
      <c r="B888" s="64">
        <v>46205</v>
      </c>
      <c r="C888" s="64">
        <v>14535</v>
      </c>
      <c r="D888" s="65" t="s">
        <v>48</v>
      </c>
      <c r="E888" s="66"/>
    </row>
    <row r="889" spans="1:5">
      <c r="A889" s="59">
        <v>888</v>
      </c>
      <c r="B889" s="64">
        <v>46182</v>
      </c>
      <c r="C889" s="64">
        <v>12213</v>
      </c>
      <c r="D889" s="65" t="s">
        <v>33</v>
      </c>
      <c r="E889" s="64">
        <v>46218</v>
      </c>
    </row>
    <row r="890" spans="1:5">
      <c r="A890" s="59">
        <v>889</v>
      </c>
      <c r="B890" s="64">
        <v>46212</v>
      </c>
      <c r="C890" s="64">
        <v>14918</v>
      </c>
      <c r="D890" s="65" t="s">
        <v>33</v>
      </c>
      <c r="E890" s="64">
        <v>46253</v>
      </c>
    </row>
    <row r="891" spans="1:5">
      <c r="A891" s="59">
        <v>890</v>
      </c>
      <c r="B891" s="64">
        <v>46204</v>
      </c>
      <c r="C891" s="64">
        <v>14390</v>
      </c>
      <c r="D891" s="65" t="s">
        <v>49</v>
      </c>
      <c r="E891" s="64">
        <v>46232</v>
      </c>
    </row>
    <row r="892" spans="1:5">
      <c r="A892" s="59">
        <v>891</v>
      </c>
      <c r="B892" s="64">
        <v>46204</v>
      </c>
      <c r="C892" s="64">
        <v>15665</v>
      </c>
      <c r="D892" s="65" t="s">
        <v>48</v>
      </c>
      <c r="E892" s="66"/>
    </row>
    <row r="893" spans="1:5">
      <c r="A893" s="59">
        <v>892</v>
      </c>
      <c r="B893" s="64">
        <v>46167</v>
      </c>
      <c r="C893" s="64">
        <v>10943</v>
      </c>
      <c r="D893" s="65" t="s">
        <v>8</v>
      </c>
      <c r="E893" s="64">
        <v>46224</v>
      </c>
    </row>
    <row r="894" spans="1:5">
      <c r="A894" s="59">
        <v>893</v>
      </c>
      <c r="B894" s="64">
        <v>46205</v>
      </c>
      <c r="C894" s="64">
        <v>16412</v>
      </c>
      <c r="D894" s="65" t="s">
        <v>33</v>
      </c>
      <c r="E894" s="64">
        <v>46238</v>
      </c>
    </row>
    <row r="895" spans="1:5">
      <c r="A895" s="59">
        <v>894</v>
      </c>
      <c r="B895" s="64">
        <v>46188</v>
      </c>
      <c r="C895" s="64">
        <v>18789</v>
      </c>
      <c r="D895" s="65" t="s">
        <v>33</v>
      </c>
      <c r="E895" s="64">
        <v>46225</v>
      </c>
    </row>
    <row r="896" spans="1:5">
      <c r="A896" s="59">
        <v>895</v>
      </c>
      <c r="B896" s="64">
        <v>46205</v>
      </c>
      <c r="C896" s="64">
        <v>12157</v>
      </c>
      <c r="D896" s="65" t="s">
        <v>33</v>
      </c>
      <c r="E896" s="66"/>
    </row>
    <row r="897" spans="1:5">
      <c r="A897" s="59">
        <v>896</v>
      </c>
      <c r="B897" s="64">
        <v>46161</v>
      </c>
      <c r="C897" s="64">
        <v>22221</v>
      </c>
      <c r="D897" s="65" t="s">
        <v>8</v>
      </c>
      <c r="E897" s="64">
        <v>46190</v>
      </c>
    </row>
    <row r="898" spans="1:5">
      <c r="A898" s="59">
        <v>897</v>
      </c>
      <c r="B898" s="64">
        <v>46216</v>
      </c>
      <c r="C898" s="64">
        <v>17129</v>
      </c>
      <c r="D898" s="65" t="s">
        <v>33</v>
      </c>
      <c r="E898" s="66"/>
    </row>
    <row r="899" spans="1:5">
      <c r="A899" s="59">
        <v>898</v>
      </c>
      <c r="B899" s="64">
        <v>46210</v>
      </c>
      <c r="C899" s="64">
        <v>15995</v>
      </c>
      <c r="D899" s="65" t="s">
        <v>33</v>
      </c>
      <c r="E899" s="64">
        <v>46253</v>
      </c>
    </row>
    <row r="900" spans="1:5">
      <c r="A900" s="59">
        <v>899</v>
      </c>
      <c r="B900" s="64">
        <v>46198</v>
      </c>
      <c r="C900" s="64">
        <v>22829</v>
      </c>
      <c r="D900" s="65" t="s">
        <v>8</v>
      </c>
      <c r="E900" s="64">
        <v>46234</v>
      </c>
    </row>
    <row r="901" spans="1:5">
      <c r="A901" s="59">
        <v>900</v>
      </c>
      <c r="B901" s="64">
        <v>46160</v>
      </c>
      <c r="C901" s="64">
        <v>17939</v>
      </c>
      <c r="D901" s="65" t="s">
        <v>33</v>
      </c>
      <c r="E901" s="64">
        <v>46204</v>
      </c>
    </row>
    <row r="902" spans="1:5">
      <c r="A902" s="59">
        <v>901</v>
      </c>
      <c r="B902" s="64">
        <v>46181</v>
      </c>
      <c r="C902" s="64">
        <v>23405</v>
      </c>
      <c r="D902" s="65" t="s">
        <v>8</v>
      </c>
      <c r="E902" s="64">
        <v>46211</v>
      </c>
    </row>
    <row r="903" spans="1:5">
      <c r="A903" s="59">
        <v>902</v>
      </c>
      <c r="B903" s="64">
        <v>46177</v>
      </c>
      <c r="C903" s="64">
        <v>16499</v>
      </c>
      <c r="D903" s="65" t="s">
        <v>8</v>
      </c>
      <c r="E903" s="64">
        <v>46209</v>
      </c>
    </row>
    <row r="904" spans="1:5">
      <c r="A904" s="59">
        <v>903</v>
      </c>
      <c r="B904" s="64">
        <v>46218</v>
      </c>
      <c r="C904" s="64">
        <v>21949</v>
      </c>
      <c r="D904" s="65" t="s">
        <v>8</v>
      </c>
      <c r="E904" s="66"/>
    </row>
    <row r="905" spans="1:5">
      <c r="A905" s="59">
        <v>904</v>
      </c>
      <c r="B905" s="64">
        <v>46202</v>
      </c>
      <c r="C905" s="64">
        <v>18562</v>
      </c>
      <c r="D905" s="65" t="s">
        <v>8</v>
      </c>
      <c r="E905" s="66"/>
    </row>
    <row r="906" spans="1:5">
      <c r="A906" s="59">
        <v>905</v>
      </c>
      <c r="B906" s="64">
        <v>46224</v>
      </c>
      <c r="C906" s="64">
        <v>14908</v>
      </c>
      <c r="D906" s="65" t="s">
        <v>33</v>
      </c>
      <c r="E906" s="66"/>
    </row>
    <row r="907" spans="1:5">
      <c r="A907" s="59">
        <v>906</v>
      </c>
      <c r="B907" s="64">
        <v>46143</v>
      </c>
      <c r="C907" s="64">
        <v>14184</v>
      </c>
      <c r="D907" s="65" t="s">
        <v>33</v>
      </c>
      <c r="E907" s="64">
        <v>46182</v>
      </c>
    </row>
    <row r="908" spans="1:5">
      <c r="A908" s="59">
        <v>907</v>
      </c>
      <c r="B908" s="64">
        <v>46175</v>
      </c>
      <c r="C908" s="64">
        <v>13012</v>
      </c>
      <c r="D908" s="65" t="s">
        <v>48</v>
      </c>
      <c r="E908" s="64">
        <v>46192</v>
      </c>
    </row>
    <row r="909" spans="1:5">
      <c r="A909" s="59">
        <v>908</v>
      </c>
      <c r="B909" s="64">
        <v>46211</v>
      </c>
      <c r="C909" s="64">
        <v>14748</v>
      </c>
      <c r="D909" s="65" t="s">
        <v>33</v>
      </c>
      <c r="E909" s="66"/>
    </row>
    <row r="910" spans="1:5">
      <c r="A910" s="59">
        <v>909</v>
      </c>
      <c r="B910" s="64">
        <v>46175</v>
      </c>
      <c r="C910" s="64">
        <v>15413</v>
      </c>
      <c r="D910" s="65" t="s">
        <v>8</v>
      </c>
      <c r="E910" s="64">
        <v>46220</v>
      </c>
    </row>
    <row r="911" spans="1:5">
      <c r="A911" s="59">
        <v>910</v>
      </c>
      <c r="B911" s="64">
        <v>46183</v>
      </c>
      <c r="C911" s="64">
        <v>15659</v>
      </c>
      <c r="D911" s="65" t="s">
        <v>33</v>
      </c>
      <c r="E911" s="64">
        <v>46227</v>
      </c>
    </row>
    <row r="912" spans="1:5">
      <c r="A912" s="59">
        <v>911</v>
      </c>
      <c r="B912" s="64">
        <v>46202</v>
      </c>
      <c r="C912" s="64">
        <v>26509</v>
      </c>
      <c r="D912" s="65" t="s">
        <v>8</v>
      </c>
      <c r="E912" s="66"/>
    </row>
    <row r="913" spans="1:5">
      <c r="A913" s="59">
        <v>912</v>
      </c>
      <c r="B913" s="64">
        <v>46157</v>
      </c>
      <c r="C913" s="64">
        <v>13818</v>
      </c>
      <c r="D913" s="65" t="s">
        <v>48</v>
      </c>
      <c r="E913" s="64">
        <v>46197</v>
      </c>
    </row>
    <row r="914" spans="1:5">
      <c r="A914" s="59">
        <v>913</v>
      </c>
      <c r="B914" s="64">
        <v>46161</v>
      </c>
      <c r="C914" s="64">
        <v>17900</v>
      </c>
      <c r="D914" s="65" t="s">
        <v>8</v>
      </c>
      <c r="E914" s="64">
        <v>46174</v>
      </c>
    </row>
    <row r="915" spans="1:5">
      <c r="A915" s="59">
        <v>914</v>
      </c>
      <c r="B915" s="64">
        <v>46154</v>
      </c>
      <c r="C915" s="64">
        <v>13384</v>
      </c>
      <c r="D915" s="65" t="s">
        <v>33</v>
      </c>
      <c r="E915" s="64">
        <v>46202</v>
      </c>
    </row>
    <row r="916" spans="1:5">
      <c r="A916" s="59">
        <v>915</v>
      </c>
      <c r="B916" s="64">
        <v>46213</v>
      </c>
      <c r="C916" s="64">
        <v>23737</v>
      </c>
      <c r="D916" s="65" t="s">
        <v>33</v>
      </c>
      <c r="E916" s="66"/>
    </row>
    <row r="917" spans="1:5">
      <c r="A917" s="59">
        <v>916</v>
      </c>
      <c r="B917" s="64">
        <v>46177</v>
      </c>
      <c r="C917" s="64">
        <v>14132</v>
      </c>
      <c r="D917" s="65" t="s">
        <v>8</v>
      </c>
      <c r="E917" s="64">
        <v>46213</v>
      </c>
    </row>
    <row r="918" spans="1:5">
      <c r="A918" s="59">
        <v>917</v>
      </c>
      <c r="B918" s="64">
        <v>46175</v>
      </c>
      <c r="C918" s="64">
        <v>12055</v>
      </c>
      <c r="D918" s="65" t="s">
        <v>33</v>
      </c>
      <c r="E918" s="64">
        <v>46216</v>
      </c>
    </row>
    <row r="919" spans="1:5">
      <c r="A919" s="59">
        <v>918</v>
      </c>
      <c r="B919" s="64">
        <v>46175</v>
      </c>
      <c r="C919" s="64">
        <v>14626</v>
      </c>
      <c r="D919" s="65" t="s">
        <v>33</v>
      </c>
      <c r="E919" s="64">
        <v>46216</v>
      </c>
    </row>
    <row r="920" spans="1:5">
      <c r="A920" s="59">
        <v>919</v>
      </c>
      <c r="B920" s="64">
        <v>46157</v>
      </c>
      <c r="C920" s="64">
        <v>14450</v>
      </c>
      <c r="D920" s="65" t="s">
        <v>33</v>
      </c>
      <c r="E920" s="64">
        <v>46203</v>
      </c>
    </row>
    <row r="921" spans="1:5">
      <c r="A921" s="59">
        <v>920</v>
      </c>
      <c r="B921" s="64">
        <v>46150</v>
      </c>
      <c r="C921" s="64">
        <v>15231</v>
      </c>
      <c r="D921" s="65" t="s">
        <v>33</v>
      </c>
      <c r="E921" s="64">
        <v>46196</v>
      </c>
    </row>
    <row r="922" spans="1:5">
      <c r="A922" s="59">
        <v>921</v>
      </c>
      <c r="B922" s="64">
        <v>46188</v>
      </c>
      <c r="C922" s="64">
        <v>19639</v>
      </c>
      <c r="D922" s="65" t="s">
        <v>8</v>
      </c>
      <c r="E922" s="64">
        <v>46220</v>
      </c>
    </row>
    <row r="923" spans="1:5">
      <c r="A923" s="59">
        <v>922</v>
      </c>
      <c r="B923" s="64">
        <v>46163</v>
      </c>
      <c r="C923" s="64">
        <v>14965</v>
      </c>
      <c r="D923" s="65" t="s">
        <v>33</v>
      </c>
      <c r="E923" s="64">
        <v>46199</v>
      </c>
    </row>
    <row r="924" spans="1:5">
      <c r="A924" s="59">
        <v>923</v>
      </c>
      <c r="B924" s="64">
        <v>46216</v>
      </c>
      <c r="C924" s="64">
        <v>18123</v>
      </c>
      <c r="D924" s="65" t="s">
        <v>48</v>
      </c>
      <c r="E924" s="66"/>
    </row>
    <row r="925" spans="1:5">
      <c r="A925" s="59">
        <v>924</v>
      </c>
      <c r="B925" s="64">
        <v>46149</v>
      </c>
      <c r="C925" s="64">
        <v>14871</v>
      </c>
      <c r="D925" s="65" t="s">
        <v>33</v>
      </c>
      <c r="E925" s="64">
        <v>46196</v>
      </c>
    </row>
    <row r="926" spans="1:5">
      <c r="A926" s="59">
        <v>925</v>
      </c>
      <c r="B926" s="64">
        <v>46190</v>
      </c>
      <c r="C926" s="64">
        <v>22219</v>
      </c>
      <c r="D926" s="65" t="s">
        <v>8</v>
      </c>
      <c r="E926" s="64">
        <v>46224</v>
      </c>
    </row>
    <row r="927" spans="1:5">
      <c r="A927" s="59">
        <v>926</v>
      </c>
      <c r="B927" s="64">
        <v>46190</v>
      </c>
      <c r="C927" s="64">
        <v>21935</v>
      </c>
      <c r="D927" s="65" t="s">
        <v>8</v>
      </c>
      <c r="E927" s="64">
        <v>46234</v>
      </c>
    </row>
    <row r="928" spans="1:5">
      <c r="A928" s="59">
        <v>927</v>
      </c>
      <c r="B928" s="64">
        <v>46175</v>
      </c>
      <c r="C928" s="64">
        <v>15106</v>
      </c>
      <c r="D928" s="65" t="s">
        <v>49</v>
      </c>
      <c r="E928" s="64">
        <v>46216</v>
      </c>
    </row>
    <row r="929" spans="1:5">
      <c r="A929" s="59">
        <v>928</v>
      </c>
      <c r="B929" s="64">
        <v>46174</v>
      </c>
      <c r="C929" s="64">
        <v>16468</v>
      </c>
      <c r="D929" s="65" t="s">
        <v>48</v>
      </c>
      <c r="E929" s="64">
        <v>46210</v>
      </c>
    </row>
    <row r="930" spans="1:5">
      <c r="A930" s="59">
        <v>929</v>
      </c>
      <c r="B930" s="64">
        <v>46184</v>
      </c>
      <c r="C930" s="64">
        <v>17086</v>
      </c>
      <c r="D930" s="65" t="s">
        <v>8</v>
      </c>
      <c r="E930" s="64">
        <v>46218</v>
      </c>
    </row>
    <row r="931" spans="1:5">
      <c r="A931" s="59">
        <v>930</v>
      </c>
      <c r="B931" s="64">
        <v>46154</v>
      </c>
      <c r="C931" s="64">
        <v>19792</v>
      </c>
      <c r="D931" s="65" t="s">
        <v>48</v>
      </c>
      <c r="E931" s="64">
        <v>46197</v>
      </c>
    </row>
    <row r="932" spans="1:5">
      <c r="A932" s="59">
        <v>931</v>
      </c>
      <c r="B932" s="64">
        <v>46204</v>
      </c>
      <c r="C932" s="64">
        <v>16700</v>
      </c>
      <c r="D932" s="65" t="s">
        <v>49</v>
      </c>
      <c r="E932" s="66"/>
    </row>
    <row r="933" spans="1:5">
      <c r="A933" s="59">
        <v>932</v>
      </c>
      <c r="B933" s="64">
        <v>46219</v>
      </c>
      <c r="C933" s="64">
        <v>19096</v>
      </c>
      <c r="D933" s="65" t="s">
        <v>8</v>
      </c>
      <c r="E933" s="66"/>
    </row>
    <row r="934" spans="1:5">
      <c r="A934" s="59">
        <v>933</v>
      </c>
      <c r="B934" s="64">
        <v>46204</v>
      </c>
      <c r="C934" s="64">
        <v>16017</v>
      </c>
      <c r="D934" s="65" t="s">
        <v>48</v>
      </c>
      <c r="E934" s="66"/>
    </row>
    <row r="935" spans="1:5">
      <c r="A935" s="59">
        <v>934</v>
      </c>
      <c r="B935" s="64">
        <v>46176</v>
      </c>
      <c r="C935" s="64">
        <v>18143</v>
      </c>
      <c r="D935" s="65" t="s">
        <v>8</v>
      </c>
      <c r="E935" s="64">
        <v>46211</v>
      </c>
    </row>
    <row r="936" spans="1:5">
      <c r="A936" s="59">
        <v>935</v>
      </c>
      <c r="B936" s="64">
        <v>46212</v>
      </c>
      <c r="C936" s="64">
        <v>21037</v>
      </c>
      <c r="D936" s="65" t="s">
        <v>8</v>
      </c>
      <c r="E936" s="64">
        <v>46239</v>
      </c>
    </row>
    <row r="937" spans="1:5">
      <c r="A937" s="59">
        <v>936</v>
      </c>
      <c r="B937" s="64">
        <v>46168</v>
      </c>
      <c r="C937" s="64">
        <v>16378</v>
      </c>
      <c r="D937" s="65" t="s">
        <v>48</v>
      </c>
      <c r="E937" s="64">
        <v>46203</v>
      </c>
    </row>
    <row r="938" spans="1:5">
      <c r="A938" s="59">
        <v>937</v>
      </c>
      <c r="B938" s="64">
        <v>46206</v>
      </c>
      <c r="C938" s="64">
        <v>12785</v>
      </c>
      <c r="D938" s="65" t="s">
        <v>33</v>
      </c>
      <c r="E938" s="64">
        <v>46252</v>
      </c>
    </row>
    <row r="939" spans="1:5">
      <c r="A939" s="59">
        <v>938</v>
      </c>
      <c r="B939" s="64">
        <v>46143</v>
      </c>
      <c r="C939" s="64">
        <v>13200</v>
      </c>
      <c r="D939" s="65" t="s">
        <v>33</v>
      </c>
      <c r="E939" s="64">
        <v>46178</v>
      </c>
    </row>
    <row r="940" spans="1:5">
      <c r="A940" s="59">
        <v>939</v>
      </c>
      <c r="B940" s="64">
        <v>46227</v>
      </c>
      <c r="C940" s="64">
        <v>13200</v>
      </c>
      <c r="D940" s="65" t="s">
        <v>48</v>
      </c>
      <c r="E940" s="66"/>
    </row>
    <row r="941" spans="1:5">
      <c r="A941" s="59">
        <v>940</v>
      </c>
      <c r="B941" s="64">
        <v>46182</v>
      </c>
      <c r="C941" s="64">
        <v>19065</v>
      </c>
      <c r="D941" s="65" t="s">
        <v>33</v>
      </c>
      <c r="E941" s="64">
        <v>46220</v>
      </c>
    </row>
    <row r="942" spans="1:5">
      <c r="A942" s="59">
        <v>941</v>
      </c>
      <c r="B942" s="64">
        <v>46149</v>
      </c>
      <c r="C942" s="64">
        <v>13015</v>
      </c>
      <c r="D942" s="65" t="s">
        <v>33</v>
      </c>
      <c r="E942" s="64">
        <v>46189</v>
      </c>
    </row>
    <row r="943" spans="1:5">
      <c r="A943" s="59">
        <v>942</v>
      </c>
      <c r="B943" s="64">
        <v>46155</v>
      </c>
      <c r="C943" s="64">
        <v>13783</v>
      </c>
      <c r="D943" s="65" t="s">
        <v>33</v>
      </c>
      <c r="E943" s="64">
        <v>46192</v>
      </c>
    </row>
    <row r="944" spans="1:5">
      <c r="A944" s="59">
        <v>943</v>
      </c>
      <c r="B944" s="64">
        <v>46206</v>
      </c>
      <c r="C944" s="64">
        <v>14428</v>
      </c>
      <c r="D944" s="65" t="s">
        <v>33</v>
      </c>
      <c r="E944" s="64">
        <v>46238</v>
      </c>
    </row>
    <row r="945" spans="1:5">
      <c r="A945" s="59">
        <v>944</v>
      </c>
      <c r="B945" s="64">
        <v>46183</v>
      </c>
      <c r="C945" s="64">
        <v>14619</v>
      </c>
      <c r="D945" s="65" t="s">
        <v>33</v>
      </c>
      <c r="E945" s="64">
        <v>46231</v>
      </c>
    </row>
    <row r="946" spans="1:5">
      <c r="A946" s="59">
        <v>945</v>
      </c>
      <c r="B946" s="64">
        <v>46217</v>
      </c>
      <c r="C946" s="64">
        <v>14361</v>
      </c>
      <c r="D946" s="65" t="s">
        <v>48</v>
      </c>
      <c r="E946" s="66"/>
    </row>
    <row r="947" spans="1:5">
      <c r="A947" s="59">
        <v>946</v>
      </c>
      <c r="B947" s="64">
        <v>46212</v>
      </c>
      <c r="C947" s="64">
        <v>14773</v>
      </c>
      <c r="D947" s="65" t="s">
        <v>8</v>
      </c>
      <c r="E947" s="64">
        <v>46237</v>
      </c>
    </row>
    <row r="948" spans="1:5">
      <c r="A948" s="59">
        <v>947</v>
      </c>
      <c r="B948" s="64">
        <v>46209</v>
      </c>
      <c r="C948" s="64">
        <v>15502</v>
      </c>
      <c r="D948" s="65" t="s">
        <v>33</v>
      </c>
      <c r="E948" s="64">
        <v>46251</v>
      </c>
    </row>
    <row r="949" spans="1:5">
      <c r="A949" s="59">
        <v>948</v>
      </c>
      <c r="B949" s="64">
        <v>46154</v>
      </c>
      <c r="C949" s="64">
        <v>14929</v>
      </c>
      <c r="D949" s="65" t="s">
        <v>8</v>
      </c>
      <c r="E949" s="64">
        <v>46189</v>
      </c>
    </row>
    <row r="950" spans="1:5">
      <c r="A950" s="59">
        <v>949</v>
      </c>
      <c r="B950" s="64">
        <v>46174</v>
      </c>
      <c r="C950" s="64">
        <v>13842</v>
      </c>
      <c r="D950" s="65" t="s">
        <v>33</v>
      </c>
      <c r="E950" s="66"/>
    </row>
    <row r="951" spans="1:5">
      <c r="A951" s="59">
        <v>950</v>
      </c>
      <c r="B951" s="64">
        <v>46174</v>
      </c>
      <c r="C951" s="64">
        <v>14977</v>
      </c>
      <c r="D951" s="65" t="s">
        <v>33</v>
      </c>
      <c r="E951" s="64">
        <v>46213</v>
      </c>
    </row>
    <row r="952" spans="1:5">
      <c r="A952" s="59">
        <v>951</v>
      </c>
      <c r="B952" s="64">
        <v>46202</v>
      </c>
      <c r="C952" s="64">
        <v>13187</v>
      </c>
      <c r="D952" s="65" t="s">
        <v>33</v>
      </c>
      <c r="E952" s="66"/>
    </row>
    <row r="953" spans="1:5">
      <c r="A953" s="59">
        <v>952</v>
      </c>
      <c r="B953" s="64">
        <v>46175</v>
      </c>
      <c r="C953" s="64">
        <v>13927</v>
      </c>
      <c r="D953" s="65" t="s">
        <v>49</v>
      </c>
      <c r="E953" s="64">
        <v>46211</v>
      </c>
    </row>
    <row r="954" spans="1:5">
      <c r="A954" s="59">
        <v>953</v>
      </c>
      <c r="B954" s="64">
        <v>46150</v>
      </c>
      <c r="C954" s="64">
        <v>13940</v>
      </c>
      <c r="D954" s="65" t="s">
        <v>33</v>
      </c>
      <c r="E954" s="64">
        <v>46230</v>
      </c>
    </row>
    <row r="955" spans="1:5">
      <c r="A955" s="59">
        <v>954</v>
      </c>
      <c r="B955" s="64">
        <v>46209</v>
      </c>
      <c r="C955" s="64">
        <v>13562</v>
      </c>
      <c r="D955" s="65" t="s">
        <v>33</v>
      </c>
      <c r="E955" s="66"/>
    </row>
    <row r="956" spans="1:5">
      <c r="A956" s="59">
        <v>955</v>
      </c>
      <c r="B956" s="64">
        <v>46163</v>
      </c>
      <c r="C956" s="64">
        <v>18073</v>
      </c>
      <c r="D956" s="65" t="s">
        <v>48</v>
      </c>
      <c r="E956" s="64">
        <v>46224</v>
      </c>
    </row>
    <row r="957" spans="1:5">
      <c r="A957" s="59">
        <v>956</v>
      </c>
      <c r="B957" s="64">
        <v>46150</v>
      </c>
      <c r="C957" s="64">
        <v>12905</v>
      </c>
      <c r="D957" s="65" t="s">
        <v>33</v>
      </c>
      <c r="E957" s="64">
        <v>46197</v>
      </c>
    </row>
    <row r="958" spans="1:5">
      <c r="A958" s="59">
        <v>957</v>
      </c>
      <c r="B958" s="64">
        <v>46174</v>
      </c>
      <c r="C958" s="64">
        <v>15098</v>
      </c>
      <c r="D958" s="65" t="s">
        <v>33</v>
      </c>
      <c r="E958" s="64">
        <v>46224</v>
      </c>
    </row>
    <row r="959" spans="1:5">
      <c r="A959" s="59">
        <v>958</v>
      </c>
      <c r="B959" s="64">
        <v>46220</v>
      </c>
      <c r="C959" s="64">
        <v>19012</v>
      </c>
      <c r="D959" s="65" t="s">
        <v>48</v>
      </c>
      <c r="E959" s="66"/>
    </row>
    <row r="960" spans="1:5">
      <c r="A960" s="59">
        <v>959</v>
      </c>
      <c r="B960" s="64">
        <v>46181</v>
      </c>
      <c r="C960" s="64">
        <v>18297</v>
      </c>
      <c r="D960" s="65" t="s">
        <v>33</v>
      </c>
      <c r="E960" s="64">
        <v>46227</v>
      </c>
    </row>
    <row r="961" spans="1:5">
      <c r="A961" s="59">
        <v>960</v>
      </c>
      <c r="B961" s="64">
        <v>46174</v>
      </c>
      <c r="C961" s="64">
        <v>16255</v>
      </c>
      <c r="D961" s="65" t="s">
        <v>48</v>
      </c>
      <c r="E961" s="64">
        <v>46217</v>
      </c>
    </row>
    <row r="962" spans="1:5">
      <c r="A962" s="59">
        <v>961</v>
      </c>
      <c r="B962" s="64">
        <v>46191</v>
      </c>
      <c r="C962" s="64">
        <v>17146</v>
      </c>
      <c r="D962" s="65" t="s">
        <v>8</v>
      </c>
      <c r="E962" s="66"/>
    </row>
    <row r="963" spans="1:5">
      <c r="A963" s="59">
        <v>962</v>
      </c>
      <c r="B963" s="64">
        <v>46224</v>
      </c>
      <c r="C963" s="64">
        <v>14432</v>
      </c>
      <c r="D963" s="65" t="s">
        <v>33</v>
      </c>
      <c r="E963" s="66"/>
    </row>
    <row r="964" spans="1:5">
      <c r="A964" s="59">
        <v>963</v>
      </c>
      <c r="B964" s="64">
        <v>46204</v>
      </c>
      <c r="C964" s="64">
        <v>11330</v>
      </c>
      <c r="D964" s="65" t="s">
        <v>48</v>
      </c>
      <c r="E964" s="64">
        <v>46239</v>
      </c>
    </row>
    <row r="965" spans="1:5">
      <c r="A965" s="59">
        <v>964</v>
      </c>
      <c r="B965" s="64">
        <v>46153</v>
      </c>
      <c r="C965" s="64">
        <v>12527</v>
      </c>
      <c r="D965" s="65" t="s">
        <v>33</v>
      </c>
      <c r="E965" s="64">
        <v>46192</v>
      </c>
    </row>
    <row r="966" spans="1:5">
      <c r="A966" s="59">
        <v>965</v>
      </c>
      <c r="B966" s="64">
        <v>46227</v>
      </c>
      <c r="C966" s="64">
        <v>13797</v>
      </c>
      <c r="D966" s="65" t="s">
        <v>33</v>
      </c>
      <c r="E966" s="66"/>
    </row>
    <row r="967" spans="1:5">
      <c r="A967" s="59">
        <v>966</v>
      </c>
      <c r="B967" s="64">
        <v>46183</v>
      </c>
      <c r="C967" s="64">
        <v>13201</v>
      </c>
      <c r="D967" s="65" t="s">
        <v>8</v>
      </c>
      <c r="E967" s="64">
        <v>46216</v>
      </c>
    </row>
    <row r="968" spans="1:5">
      <c r="A968" s="59">
        <v>967</v>
      </c>
      <c r="B968" s="64">
        <v>46183</v>
      </c>
      <c r="C968" s="64">
        <v>14769</v>
      </c>
      <c r="D968" s="65" t="s">
        <v>48</v>
      </c>
      <c r="E968" s="64">
        <v>46220</v>
      </c>
    </row>
    <row r="969" spans="1:5">
      <c r="A969" s="59">
        <v>968</v>
      </c>
      <c r="B969" s="64">
        <v>46143</v>
      </c>
      <c r="C969" s="64">
        <v>12383</v>
      </c>
      <c r="D969" s="65" t="s">
        <v>33</v>
      </c>
      <c r="E969" s="64">
        <v>46183</v>
      </c>
    </row>
    <row r="970" spans="1:5">
      <c r="A970" s="59">
        <v>969</v>
      </c>
      <c r="B970" s="64">
        <v>46231</v>
      </c>
      <c r="C970" s="64">
        <v>13863</v>
      </c>
      <c r="D970" s="65" t="s">
        <v>8</v>
      </c>
      <c r="E970" s="66"/>
    </row>
    <row r="971" spans="1:5">
      <c r="A971" s="59">
        <v>970</v>
      </c>
      <c r="B971" s="64">
        <v>46167</v>
      </c>
      <c r="C971" s="64">
        <v>14293</v>
      </c>
      <c r="D971" s="65" t="s">
        <v>8</v>
      </c>
      <c r="E971" s="64">
        <v>46203</v>
      </c>
    </row>
    <row r="972" spans="1:5">
      <c r="A972" s="59">
        <v>971</v>
      </c>
      <c r="B972" s="64">
        <v>46204</v>
      </c>
      <c r="C972" s="64">
        <v>13969</v>
      </c>
      <c r="D972" s="65" t="s">
        <v>48</v>
      </c>
      <c r="E972" s="64">
        <v>46237</v>
      </c>
    </row>
    <row r="973" spans="1:5">
      <c r="A973" s="59">
        <v>972</v>
      </c>
      <c r="B973" s="64">
        <v>46213</v>
      </c>
      <c r="C973" s="64">
        <v>15086</v>
      </c>
      <c r="D973" s="65" t="s">
        <v>49</v>
      </c>
      <c r="E973" s="64">
        <v>46252</v>
      </c>
    </row>
    <row r="974" spans="1:5">
      <c r="A974" s="59">
        <v>973</v>
      </c>
      <c r="B974" s="64">
        <v>46225</v>
      </c>
      <c r="C974" s="64">
        <v>14319</v>
      </c>
      <c r="D974" s="65" t="s">
        <v>8</v>
      </c>
      <c r="E974" s="66"/>
    </row>
    <row r="975" spans="1:5">
      <c r="A975" s="59">
        <v>974</v>
      </c>
      <c r="B975" s="64">
        <v>46197</v>
      </c>
      <c r="C975" s="64">
        <v>14926</v>
      </c>
      <c r="D975" s="65" t="s">
        <v>33</v>
      </c>
      <c r="E975" s="66"/>
    </row>
    <row r="976" spans="1:5">
      <c r="A976" s="59">
        <v>975</v>
      </c>
      <c r="B976" s="64">
        <v>46143</v>
      </c>
      <c r="C976" s="64">
        <v>9723</v>
      </c>
      <c r="D976" s="65" t="s">
        <v>33</v>
      </c>
      <c r="E976" s="64">
        <v>46178</v>
      </c>
    </row>
    <row r="977" spans="1:5">
      <c r="A977" s="59">
        <v>976</v>
      </c>
      <c r="B977" s="64">
        <v>46213</v>
      </c>
      <c r="C977" s="64">
        <v>13763</v>
      </c>
      <c r="D977" s="65" t="s">
        <v>8</v>
      </c>
      <c r="E977" s="66"/>
    </row>
    <row r="978" spans="1:5">
      <c r="A978" s="59">
        <v>977</v>
      </c>
      <c r="B978" s="64">
        <v>46175</v>
      </c>
      <c r="C978" s="64">
        <v>15940</v>
      </c>
      <c r="D978" s="65" t="s">
        <v>8</v>
      </c>
      <c r="E978" s="64">
        <v>46220</v>
      </c>
    </row>
    <row r="979" spans="1:5">
      <c r="A979" s="59">
        <v>978</v>
      </c>
      <c r="B979" s="64">
        <v>46174</v>
      </c>
      <c r="C979" s="64">
        <v>15430</v>
      </c>
      <c r="D979" s="65" t="s">
        <v>48</v>
      </c>
      <c r="E979" s="64">
        <v>46204</v>
      </c>
    </row>
    <row r="980" spans="1:5">
      <c r="A980" s="59">
        <v>979</v>
      </c>
      <c r="B980" s="64">
        <v>46167</v>
      </c>
      <c r="C980" s="64">
        <v>14319</v>
      </c>
      <c r="D980" s="65" t="s">
        <v>49</v>
      </c>
      <c r="E980" s="64">
        <v>46199</v>
      </c>
    </row>
    <row r="981" spans="1:5">
      <c r="A981" s="59">
        <v>980</v>
      </c>
      <c r="B981" s="64">
        <v>46175</v>
      </c>
      <c r="C981" s="64">
        <v>14825</v>
      </c>
      <c r="D981" s="65" t="s">
        <v>33</v>
      </c>
      <c r="E981" s="64">
        <v>46211</v>
      </c>
    </row>
    <row r="982" spans="1:5">
      <c r="A982" s="59">
        <v>981</v>
      </c>
      <c r="B982" s="64">
        <v>46164</v>
      </c>
      <c r="C982" s="64">
        <v>15774</v>
      </c>
      <c r="D982" s="65" t="s">
        <v>33</v>
      </c>
      <c r="E982" s="64">
        <v>46239</v>
      </c>
    </row>
    <row r="983" spans="1:5">
      <c r="A983" s="59">
        <v>982</v>
      </c>
      <c r="B983" s="64">
        <v>46162</v>
      </c>
      <c r="C983" s="64">
        <v>10323</v>
      </c>
      <c r="D983" s="65" t="s">
        <v>33</v>
      </c>
      <c r="E983" s="64">
        <v>46203</v>
      </c>
    </row>
    <row r="984" spans="1:5">
      <c r="A984" s="59">
        <v>983</v>
      </c>
      <c r="B984" s="64">
        <v>46153</v>
      </c>
      <c r="C984" s="64">
        <v>14238</v>
      </c>
      <c r="D984" s="65" t="s">
        <v>33</v>
      </c>
      <c r="E984" s="64">
        <v>46196</v>
      </c>
    </row>
    <row r="985" spans="1:5">
      <c r="A985" s="59">
        <v>984</v>
      </c>
      <c r="B985" s="64">
        <v>46150</v>
      </c>
      <c r="C985" s="64">
        <v>13403</v>
      </c>
      <c r="D985" s="65" t="s">
        <v>33</v>
      </c>
      <c r="E985" s="64">
        <v>46190</v>
      </c>
    </row>
    <row r="986" spans="1:5">
      <c r="A986" s="59">
        <v>985</v>
      </c>
      <c r="B986" s="64">
        <v>46183</v>
      </c>
      <c r="C986" s="64">
        <v>14148</v>
      </c>
      <c r="D986" s="65" t="s">
        <v>8</v>
      </c>
      <c r="E986" s="66"/>
    </row>
    <row r="987" spans="1:5">
      <c r="A987" s="59">
        <v>986</v>
      </c>
      <c r="B987" s="64">
        <v>46188</v>
      </c>
      <c r="C987" s="64">
        <v>15584</v>
      </c>
      <c r="D987" s="65" t="s">
        <v>48</v>
      </c>
      <c r="E987" s="64">
        <v>46225</v>
      </c>
    </row>
    <row r="988" spans="1:5">
      <c r="A988" s="59">
        <v>987</v>
      </c>
      <c r="B988" s="64">
        <v>46167</v>
      </c>
      <c r="C988" s="64">
        <v>12473</v>
      </c>
      <c r="D988" s="65" t="s">
        <v>49</v>
      </c>
      <c r="E988" s="64">
        <v>46210</v>
      </c>
    </row>
    <row r="989" spans="1:5">
      <c r="A989" s="59">
        <v>988</v>
      </c>
      <c r="B989" s="64">
        <v>46231</v>
      </c>
      <c r="C989" s="64">
        <v>12949</v>
      </c>
      <c r="D989" s="65" t="s">
        <v>8</v>
      </c>
      <c r="E989" s="66"/>
    </row>
    <row r="990" spans="1:5">
      <c r="A990" s="59">
        <v>989</v>
      </c>
      <c r="B990" s="64">
        <v>46211</v>
      </c>
      <c r="C990" s="64">
        <v>13226</v>
      </c>
      <c r="D990" s="65" t="s">
        <v>33</v>
      </c>
      <c r="E990" s="66"/>
    </row>
    <row r="991" spans="1:5">
      <c r="A991" s="59">
        <v>990</v>
      </c>
      <c r="B991" s="64">
        <v>46149</v>
      </c>
      <c r="C991" s="64">
        <v>13755</v>
      </c>
      <c r="D991" s="65" t="s">
        <v>33</v>
      </c>
      <c r="E991" s="64">
        <v>46188</v>
      </c>
    </row>
    <row r="992" spans="1:5">
      <c r="A992" s="59">
        <v>991</v>
      </c>
      <c r="B992" s="64">
        <v>46219</v>
      </c>
      <c r="C992" s="64">
        <v>14470</v>
      </c>
      <c r="D992" s="65" t="s">
        <v>33</v>
      </c>
      <c r="E992" s="66"/>
    </row>
    <row r="993" spans="1:5">
      <c r="A993" s="59">
        <v>992</v>
      </c>
      <c r="B993" s="64">
        <v>46169</v>
      </c>
      <c r="C993" s="64">
        <v>11946</v>
      </c>
      <c r="D993" s="65" t="s">
        <v>49</v>
      </c>
      <c r="E993" s="64">
        <v>46216</v>
      </c>
    </row>
    <row r="994" spans="1:5">
      <c r="A994" s="59">
        <v>993</v>
      </c>
      <c r="B994" s="64">
        <v>46205</v>
      </c>
      <c r="C994" s="64">
        <v>13443</v>
      </c>
      <c r="D994" s="65" t="s">
        <v>33</v>
      </c>
      <c r="E994" s="66"/>
    </row>
    <row r="995" spans="1:5">
      <c r="A995" s="59">
        <v>994</v>
      </c>
      <c r="B995" s="64">
        <v>46174</v>
      </c>
      <c r="C995" s="64">
        <v>11246</v>
      </c>
      <c r="D995" s="65" t="s">
        <v>48</v>
      </c>
      <c r="E995" s="64">
        <v>46210</v>
      </c>
    </row>
    <row r="996" spans="1:5">
      <c r="A996" s="59">
        <v>995</v>
      </c>
      <c r="B996" s="64">
        <v>46153</v>
      </c>
      <c r="C996" s="64">
        <v>15953</v>
      </c>
      <c r="D996" s="65" t="s">
        <v>33</v>
      </c>
      <c r="E996" s="64">
        <v>46185</v>
      </c>
    </row>
    <row r="997" spans="1:5">
      <c r="A997" s="59">
        <v>996</v>
      </c>
      <c r="B997" s="64">
        <v>46226</v>
      </c>
      <c r="C997" s="64">
        <v>13706</v>
      </c>
      <c r="D997" s="65" t="s">
        <v>49</v>
      </c>
      <c r="E997" s="66"/>
    </row>
    <row r="998" spans="1:5">
      <c r="A998" s="59">
        <v>997</v>
      </c>
      <c r="B998" s="64">
        <v>46174</v>
      </c>
      <c r="C998" s="64">
        <v>13233</v>
      </c>
      <c r="D998" s="65" t="s">
        <v>33</v>
      </c>
      <c r="E998" s="64">
        <v>46211</v>
      </c>
    </row>
    <row r="999" spans="1:5">
      <c r="A999" s="59">
        <v>998</v>
      </c>
      <c r="B999" s="64">
        <v>46210</v>
      </c>
      <c r="C999" s="64">
        <v>13131</v>
      </c>
      <c r="D999" s="65" t="s">
        <v>8</v>
      </c>
      <c r="E999" s="66"/>
    </row>
    <row r="1000" spans="1:5">
      <c r="A1000" s="59">
        <v>999</v>
      </c>
      <c r="B1000" s="64">
        <v>46210</v>
      </c>
      <c r="C1000" s="64">
        <v>14871</v>
      </c>
      <c r="D1000" s="65" t="s">
        <v>8</v>
      </c>
      <c r="E1000" s="66"/>
    </row>
    <row r="1001" spans="1:5">
      <c r="A1001" s="59">
        <v>1000</v>
      </c>
      <c r="B1001" s="64">
        <v>46206</v>
      </c>
      <c r="C1001" s="64">
        <v>12802</v>
      </c>
      <c r="D1001" s="65" t="s">
        <v>8</v>
      </c>
      <c r="E1001" s="64">
        <v>46239</v>
      </c>
    </row>
    <row r="1002" spans="1:5">
      <c r="A1002" s="59">
        <v>1001</v>
      </c>
      <c r="B1002" s="64">
        <v>46225</v>
      </c>
      <c r="C1002" s="64">
        <v>16279</v>
      </c>
      <c r="D1002" s="65" t="s">
        <v>8</v>
      </c>
      <c r="E1002" s="66"/>
    </row>
    <row r="1003" spans="1:5">
      <c r="A1003" s="59">
        <v>1002</v>
      </c>
      <c r="B1003" s="64">
        <v>46176</v>
      </c>
      <c r="C1003" s="64">
        <v>14128</v>
      </c>
      <c r="D1003" s="65" t="s">
        <v>33</v>
      </c>
      <c r="E1003" s="64">
        <v>46251</v>
      </c>
    </row>
    <row r="1004" spans="1:5">
      <c r="A1004" s="59">
        <v>1003</v>
      </c>
      <c r="B1004" s="64">
        <v>46192</v>
      </c>
      <c r="C1004" s="64">
        <v>15782</v>
      </c>
      <c r="D1004" s="65" t="s">
        <v>8</v>
      </c>
      <c r="E1004" s="64">
        <v>46231</v>
      </c>
    </row>
    <row r="1005" spans="1:5">
      <c r="A1005" s="59">
        <v>1004</v>
      </c>
      <c r="B1005" s="64">
        <v>46143</v>
      </c>
      <c r="C1005" s="64">
        <v>15541</v>
      </c>
      <c r="D1005" s="65" t="s">
        <v>33</v>
      </c>
      <c r="E1005" s="64">
        <v>46185</v>
      </c>
    </row>
    <row r="1006" spans="1:5">
      <c r="A1006" s="59">
        <v>1005</v>
      </c>
      <c r="B1006" s="64">
        <v>46217</v>
      </c>
      <c r="C1006" s="64">
        <v>12783</v>
      </c>
      <c r="D1006" s="65" t="s">
        <v>33</v>
      </c>
      <c r="E1006" s="66"/>
    </row>
    <row r="1007" spans="1:5">
      <c r="A1007" s="59">
        <v>1006</v>
      </c>
      <c r="B1007" s="64">
        <v>46177</v>
      </c>
      <c r="C1007" s="64">
        <v>13482</v>
      </c>
      <c r="D1007" s="65" t="s">
        <v>33</v>
      </c>
      <c r="E1007" s="64">
        <v>46225</v>
      </c>
    </row>
    <row r="1008" spans="1:5">
      <c r="A1008" s="59">
        <v>1007</v>
      </c>
      <c r="B1008" s="64">
        <v>46150</v>
      </c>
      <c r="C1008" s="64">
        <v>10484</v>
      </c>
      <c r="D1008" s="65" t="s">
        <v>33</v>
      </c>
      <c r="E1008" s="64">
        <v>46190</v>
      </c>
    </row>
    <row r="1009" spans="1:5">
      <c r="A1009" s="59">
        <v>1008</v>
      </c>
      <c r="B1009" s="64">
        <v>46211</v>
      </c>
      <c r="C1009" s="64">
        <v>13083</v>
      </c>
      <c r="D1009" s="65" t="s">
        <v>33</v>
      </c>
      <c r="E1009" s="64">
        <v>46239</v>
      </c>
    </row>
    <row r="1010" spans="1:5">
      <c r="A1010" s="59">
        <v>1009</v>
      </c>
      <c r="B1010" s="64">
        <v>46174</v>
      </c>
      <c r="C1010" s="64">
        <v>13794</v>
      </c>
      <c r="D1010" s="65" t="s">
        <v>8</v>
      </c>
      <c r="E1010" s="64">
        <v>46224</v>
      </c>
    </row>
    <row r="1011" spans="1:5">
      <c r="A1011" s="59">
        <v>1010</v>
      </c>
      <c r="B1011" s="64">
        <v>46155</v>
      </c>
      <c r="C1011" s="64">
        <v>12750</v>
      </c>
      <c r="D1011" s="65" t="s">
        <v>33</v>
      </c>
      <c r="E1011" s="64">
        <v>46192</v>
      </c>
    </row>
    <row r="1012" spans="1:5">
      <c r="A1012" s="59">
        <v>1011</v>
      </c>
      <c r="B1012" s="64">
        <v>46206</v>
      </c>
      <c r="C1012" s="64">
        <v>14508</v>
      </c>
      <c r="D1012" s="65" t="s">
        <v>33</v>
      </c>
      <c r="E1012" s="64">
        <v>46253</v>
      </c>
    </row>
    <row r="1013" spans="1:5">
      <c r="A1013" s="59">
        <v>1012</v>
      </c>
      <c r="B1013" s="64">
        <v>46175</v>
      </c>
      <c r="C1013" s="64">
        <v>14546</v>
      </c>
      <c r="D1013" s="65" t="s">
        <v>8</v>
      </c>
      <c r="E1013" s="64">
        <v>46216</v>
      </c>
    </row>
    <row r="1014" spans="1:5">
      <c r="A1014" s="59">
        <v>1013</v>
      </c>
      <c r="B1014" s="64">
        <v>46178</v>
      </c>
      <c r="C1014" s="64">
        <v>13067</v>
      </c>
      <c r="D1014" s="65" t="s">
        <v>33</v>
      </c>
      <c r="E1014" s="64">
        <v>46224</v>
      </c>
    </row>
    <row r="1015" spans="1:5">
      <c r="A1015" s="59">
        <v>1014</v>
      </c>
      <c r="B1015" s="64">
        <v>46205</v>
      </c>
      <c r="C1015" s="64">
        <v>11777</v>
      </c>
      <c r="D1015" s="65" t="s">
        <v>48</v>
      </c>
      <c r="E1015" s="66"/>
    </row>
    <row r="1016" spans="1:5">
      <c r="A1016" s="59">
        <v>1015</v>
      </c>
      <c r="B1016" s="64">
        <v>46219</v>
      </c>
      <c r="C1016" s="64">
        <v>13677</v>
      </c>
      <c r="D1016" s="65" t="s">
        <v>33</v>
      </c>
      <c r="E1016" s="66"/>
    </row>
    <row r="1017" spans="1:5">
      <c r="A1017" s="59">
        <v>1016</v>
      </c>
      <c r="B1017" s="64">
        <v>46183</v>
      </c>
      <c r="C1017" s="64">
        <v>17222</v>
      </c>
      <c r="D1017" s="65" t="s">
        <v>33</v>
      </c>
      <c r="E1017" s="64">
        <v>46218</v>
      </c>
    </row>
    <row r="1018" spans="1:5">
      <c r="A1018" s="59">
        <v>1017</v>
      </c>
      <c r="B1018" s="64">
        <v>46182</v>
      </c>
      <c r="C1018" s="64">
        <v>14614</v>
      </c>
      <c r="D1018" s="65" t="s">
        <v>8</v>
      </c>
      <c r="E1018" s="64">
        <v>46206</v>
      </c>
    </row>
    <row r="1019" spans="1:5">
      <c r="A1019" s="59">
        <v>1018</v>
      </c>
      <c r="B1019" s="64">
        <v>46143</v>
      </c>
      <c r="C1019" s="64">
        <v>14211</v>
      </c>
      <c r="D1019" s="65" t="s">
        <v>48</v>
      </c>
      <c r="E1019" s="64">
        <v>46190</v>
      </c>
    </row>
    <row r="1020" spans="1:5">
      <c r="A1020" s="59">
        <v>1019</v>
      </c>
      <c r="B1020" s="64">
        <v>46160</v>
      </c>
      <c r="C1020" s="64">
        <v>14014</v>
      </c>
      <c r="D1020" s="65" t="s">
        <v>8</v>
      </c>
      <c r="E1020" s="64">
        <v>46192</v>
      </c>
    </row>
    <row r="1021" spans="1:5">
      <c r="A1021" s="59">
        <v>1020</v>
      </c>
      <c r="B1021" s="64">
        <v>46160</v>
      </c>
      <c r="C1021" s="64">
        <v>14580</v>
      </c>
      <c r="D1021" s="65" t="s">
        <v>8</v>
      </c>
      <c r="E1021" s="64">
        <v>46195</v>
      </c>
    </row>
    <row r="1022" spans="1:5">
      <c r="A1022" s="59">
        <v>1021</v>
      </c>
      <c r="B1022" s="64">
        <v>46211</v>
      </c>
      <c r="C1022" s="64">
        <v>12689</v>
      </c>
      <c r="D1022" s="65" t="s">
        <v>33</v>
      </c>
      <c r="E1022" s="66"/>
    </row>
    <row r="1023" spans="1:5">
      <c r="A1023" s="59">
        <v>1022</v>
      </c>
      <c r="B1023" s="64">
        <v>46185</v>
      </c>
      <c r="C1023" s="64">
        <v>13535</v>
      </c>
      <c r="D1023" s="65" t="s">
        <v>8</v>
      </c>
      <c r="E1023" s="64">
        <v>46220</v>
      </c>
    </row>
    <row r="1024" spans="1:5">
      <c r="A1024" s="59">
        <v>1023</v>
      </c>
      <c r="B1024" s="64">
        <v>46175</v>
      </c>
      <c r="C1024" s="64">
        <v>14727</v>
      </c>
      <c r="D1024" s="65" t="s">
        <v>8</v>
      </c>
      <c r="E1024" s="64">
        <v>46211</v>
      </c>
    </row>
    <row r="1025" spans="1:5">
      <c r="A1025" s="59">
        <v>1024</v>
      </c>
      <c r="B1025" s="64">
        <v>46143</v>
      </c>
      <c r="C1025" s="64">
        <v>13881</v>
      </c>
      <c r="D1025" s="65" t="s">
        <v>33</v>
      </c>
      <c r="E1025" s="64">
        <v>46190</v>
      </c>
    </row>
    <row r="1026" spans="1:5">
      <c r="A1026" s="59">
        <v>1025</v>
      </c>
      <c r="B1026" s="64">
        <v>46227</v>
      </c>
      <c r="C1026" s="64">
        <v>14000</v>
      </c>
      <c r="D1026" s="65" t="s">
        <v>48</v>
      </c>
      <c r="E1026" s="66"/>
    </row>
    <row r="1027" spans="1:5">
      <c r="A1027" s="59">
        <v>1026</v>
      </c>
      <c r="B1027" s="64">
        <v>46153</v>
      </c>
      <c r="C1027" s="64">
        <v>15233</v>
      </c>
      <c r="D1027" s="65" t="s">
        <v>33</v>
      </c>
      <c r="E1027" s="64">
        <v>46192</v>
      </c>
    </row>
    <row r="1028" spans="1:5">
      <c r="A1028" s="59">
        <v>1027</v>
      </c>
      <c r="B1028" s="64">
        <v>46143</v>
      </c>
      <c r="C1028" s="64">
        <v>14770</v>
      </c>
      <c r="D1028" s="65" t="s">
        <v>49</v>
      </c>
      <c r="E1028" s="64">
        <v>46178</v>
      </c>
    </row>
    <row r="1029" spans="1:5">
      <c r="A1029" s="59">
        <v>1028</v>
      </c>
      <c r="B1029" s="64">
        <v>46160</v>
      </c>
      <c r="C1029" s="64">
        <v>12625</v>
      </c>
      <c r="D1029" s="65" t="s">
        <v>49</v>
      </c>
      <c r="E1029" s="64">
        <v>46211</v>
      </c>
    </row>
    <row r="1030" spans="1:5">
      <c r="A1030" s="59">
        <v>1029</v>
      </c>
      <c r="B1030" s="64">
        <v>46212</v>
      </c>
      <c r="C1030" s="64">
        <v>17960</v>
      </c>
      <c r="D1030" s="65" t="s">
        <v>33</v>
      </c>
      <c r="E1030" s="66"/>
    </row>
    <row r="1031" spans="1:5">
      <c r="A1031" s="59">
        <v>1030</v>
      </c>
      <c r="B1031" s="64">
        <v>46182</v>
      </c>
      <c r="C1031" s="64">
        <v>7953</v>
      </c>
      <c r="D1031" s="65" t="s">
        <v>33</v>
      </c>
      <c r="E1031" s="64">
        <v>46220</v>
      </c>
    </row>
    <row r="1032" spans="1:5">
      <c r="A1032" s="59">
        <v>1031</v>
      </c>
      <c r="B1032" s="64">
        <v>46143</v>
      </c>
      <c r="C1032" s="64">
        <v>13949</v>
      </c>
      <c r="D1032" s="65" t="s">
        <v>48</v>
      </c>
      <c r="E1032" s="64">
        <v>46183</v>
      </c>
    </row>
    <row r="1033" spans="1:5">
      <c r="A1033" s="59">
        <v>1032</v>
      </c>
      <c r="B1033" s="64">
        <v>46181</v>
      </c>
      <c r="C1033" s="64">
        <v>15180</v>
      </c>
      <c r="D1033" s="65" t="s">
        <v>8</v>
      </c>
      <c r="E1033" s="64">
        <v>46218</v>
      </c>
    </row>
    <row r="1034" spans="1:5">
      <c r="A1034" s="59">
        <v>1033</v>
      </c>
      <c r="B1034" s="64">
        <v>46176</v>
      </c>
      <c r="C1034" s="64">
        <v>13830</v>
      </c>
      <c r="D1034" s="65" t="s">
        <v>8</v>
      </c>
      <c r="E1034" s="64">
        <v>46227</v>
      </c>
    </row>
    <row r="1035" spans="1:5">
      <c r="A1035" s="59">
        <v>1034</v>
      </c>
      <c r="B1035" s="64">
        <v>46178</v>
      </c>
      <c r="C1035" s="64">
        <v>14048</v>
      </c>
      <c r="D1035" s="65" t="s">
        <v>33</v>
      </c>
      <c r="E1035" s="64">
        <v>46218</v>
      </c>
    </row>
    <row r="1036" spans="1:5">
      <c r="A1036" s="59">
        <v>1035</v>
      </c>
      <c r="B1036" s="64">
        <v>46162</v>
      </c>
      <c r="C1036" s="64">
        <v>15227</v>
      </c>
      <c r="D1036" s="65" t="s">
        <v>33</v>
      </c>
      <c r="E1036" s="64">
        <v>46203</v>
      </c>
    </row>
    <row r="1037" spans="1:5">
      <c r="A1037" s="59">
        <v>1036</v>
      </c>
      <c r="B1037" s="64">
        <v>46209</v>
      </c>
      <c r="C1037" s="64">
        <v>19182</v>
      </c>
      <c r="D1037" s="65" t="s">
        <v>33</v>
      </c>
      <c r="E1037" s="64">
        <v>46253</v>
      </c>
    </row>
    <row r="1038" spans="1:5">
      <c r="A1038" s="59">
        <v>1037</v>
      </c>
      <c r="B1038" s="64">
        <v>46164</v>
      </c>
      <c r="C1038" s="64">
        <v>20038</v>
      </c>
      <c r="D1038" s="65" t="s">
        <v>49</v>
      </c>
      <c r="E1038" s="64">
        <v>46203</v>
      </c>
    </row>
    <row r="1039" spans="1:5">
      <c r="A1039" s="59">
        <v>1038</v>
      </c>
      <c r="B1039" s="64">
        <v>46143</v>
      </c>
      <c r="C1039" s="64">
        <v>15602</v>
      </c>
      <c r="D1039" s="65" t="s">
        <v>8</v>
      </c>
      <c r="E1039" s="64">
        <v>46162</v>
      </c>
    </row>
    <row r="1040" spans="1:5">
      <c r="A1040" s="59">
        <v>1039</v>
      </c>
      <c r="B1040" s="64">
        <v>46157</v>
      </c>
      <c r="C1040" s="64">
        <v>11669</v>
      </c>
      <c r="D1040" s="65" t="s">
        <v>33</v>
      </c>
      <c r="E1040" s="64">
        <v>46199</v>
      </c>
    </row>
    <row r="1041" spans="1:5">
      <c r="A1041" s="59">
        <v>1040</v>
      </c>
      <c r="B1041" s="64">
        <v>46167</v>
      </c>
      <c r="C1041" s="64">
        <v>14825</v>
      </c>
      <c r="D1041" s="65" t="s">
        <v>48</v>
      </c>
      <c r="E1041" s="64">
        <v>46210</v>
      </c>
    </row>
    <row r="1042" spans="1:5">
      <c r="A1042" s="59">
        <v>1041</v>
      </c>
      <c r="B1042" s="64">
        <v>46174</v>
      </c>
      <c r="C1042" s="64">
        <v>15342</v>
      </c>
      <c r="D1042" s="65" t="s">
        <v>48</v>
      </c>
      <c r="E1042" s="64">
        <v>46213</v>
      </c>
    </row>
    <row r="1043" spans="1:5">
      <c r="A1043" s="59">
        <v>1042</v>
      </c>
      <c r="B1043" s="64">
        <v>46178</v>
      </c>
      <c r="C1043" s="64">
        <v>18224</v>
      </c>
      <c r="D1043" s="65" t="s">
        <v>33</v>
      </c>
      <c r="E1043" s="64">
        <v>46211</v>
      </c>
    </row>
    <row r="1044" spans="1:5">
      <c r="A1044" s="59">
        <v>1043</v>
      </c>
      <c r="B1044" s="64">
        <v>46210</v>
      </c>
      <c r="C1044" s="64">
        <v>13730</v>
      </c>
      <c r="D1044" s="65" t="s">
        <v>33</v>
      </c>
      <c r="E1044" s="64">
        <v>46251</v>
      </c>
    </row>
    <row r="1045" spans="1:5">
      <c r="A1045" s="59">
        <v>1044</v>
      </c>
      <c r="B1045" s="64">
        <v>46149</v>
      </c>
      <c r="C1045" s="64">
        <v>15637</v>
      </c>
      <c r="D1045" s="65" t="s">
        <v>8</v>
      </c>
      <c r="E1045" s="64">
        <v>46190</v>
      </c>
    </row>
    <row r="1046" spans="1:5">
      <c r="A1046" s="59">
        <v>1045</v>
      </c>
      <c r="B1046" s="64">
        <v>46232</v>
      </c>
      <c r="C1046" s="64">
        <v>14765</v>
      </c>
      <c r="D1046" s="65" t="s">
        <v>8</v>
      </c>
      <c r="E1046" s="66"/>
    </row>
    <row r="1047" spans="1:5">
      <c r="A1047" s="59">
        <v>1046</v>
      </c>
      <c r="B1047" s="64">
        <v>46232</v>
      </c>
      <c r="C1047" s="64">
        <v>15029</v>
      </c>
      <c r="D1047" s="65" t="s">
        <v>8</v>
      </c>
      <c r="E1047" s="66"/>
    </row>
    <row r="1048" spans="1:5">
      <c r="A1048" s="59">
        <v>1047</v>
      </c>
      <c r="B1048" s="64">
        <v>46231</v>
      </c>
      <c r="C1048" s="64">
        <v>16777</v>
      </c>
      <c r="D1048" s="65" t="s">
        <v>48</v>
      </c>
      <c r="E1048" s="66"/>
    </row>
    <row r="1049" spans="1:5">
      <c r="A1049" s="59">
        <v>1048</v>
      </c>
      <c r="B1049" s="64">
        <v>46204</v>
      </c>
      <c r="C1049" s="64">
        <v>19321</v>
      </c>
      <c r="D1049" s="65" t="s">
        <v>48</v>
      </c>
      <c r="E1049" s="64">
        <v>46232</v>
      </c>
    </row>
    <row r="1050" spans="1:5">
      <c r="A1050" s="59">
        <v>1049</v>
      </c>
      <c r="B1050" s="64">
        <v>46181</v>
      </c>
      <c r="C1050" s="64">
        <v>16005</v>
      </c>
      <c r="D1050" s="65" t="s">
        <v>8</v>
      </c>
      <c r="E1050" s="64">
        <v>46213</v>
      </c>
    </row>
    <row r="1051" spans="1:5">
      <c r="A1051" s="59">
        <v>1050</v>
      </c>
      <c r="B1051" s="64">
        <v>46205</v>
      </c>
      <c r="C1051" s="64">
        <v>22123</v>
      </c>
      <c r="D1051" s="65" t="s">
        <v>33</v>
      </c>
      <c r="E1051" s="64">
        <v>46238</v>
      </c>
    </row>
    <row r="1052" spans="1:5">
      <c r="A1052" s="59">
        <v>1051</v>
      </c>
      <c r="B1052" s="64">
        <v>46226</v>
      </c>
      <c r="C1052" s="64">
        <v>15545</v>
      </c>
      <c r="D1052" s="65" t="s">
        <v>8</v>
      </c>
      <c r="E1052" s="66"/>
    </row>
    <row r="1053" spans="1:5">
      <c r="A1053" s="59">
        <v>1052</v>
      </c>
      <c r="B1053" s="64">
        <v>46210</v>
      </c>
      <c r="C1053" s="64">
        <v>16912</v>
      </c>
      <c r="D1053" s="65" t="s">
        <v>33</v>
      </c>
      <c r="E1053" s="66"/>
    </row>
    <row r="1054" spans="1:5">
      <c r="A1054" s="59">
        <v>1053</v>
      </c>
      <c r="B1054" s="64">
        <v>46143</v>
      </c>
      <c r="C1054" s="64">
        <v>14485</v>
      </c>
      <c r="D1054" s="65" t="s">
        <v>33</v>
      </c>
      <c r="E1054" s="64">
        <v>46190</v>
      </c>
    </row>
    <row r="1055" spans="1:5">
      <c r="A1055" s="59">
        <v>1054</v>
      </c>
      <c r="B1055" s="64">
        <v>46191</v>
      </c>
      <c r="C1055" s="64">
        <v>12815</v>
      </c>
      <c r="D1055" s="65" t="s">
        <v>33</v>
      </c>
      <c r="E1055" s="64">
        <v>46231</v>
      </c>
    </row>
    <row r="1056" spans="1:5">
      <c r="A1056" s="59">
        <v>1055</v>
      </c>
      <c r="B1056" s="64">
        <v>46189</v>
      </c>
      <c r="C1056" s="64">
        <v>17156</v>
      </c>
      <c r="D1056" s="65" t="s">
        <v>49</v>
      </c>
      <c r="E1056" s="64">
        <v>46234</v>
      </c>
    </row>
    <row r="1057" spans="1:5">
      <c r="A1057" s="59">
        <v>1056</v>
      </c>
      <c r="B1057" s="64">
        <v>46174</v>
      </c>
      <c r="C1057" s="64">
        <v>15247</v>
      </c>
      <c r="D1057" s="65" t="s">
        <v>33</v>
      </c>
      <c r="E1057" s="64">
        <v>46216</v>
      </c>
    </row>
    <row r="1058" spans="1:5">
      <c r="A1058" s="59">
        <v>1057</v>
      </c>
      <c r="B1058" s="64">
        <v>46181</v>
      </c>
      <c r="C1058" s="64">
        <v>14353</v>
      </c>
      <c r="D1058" s="65" t="s">
        <v>33</v>
      </c>
      <c r="E1058" s="64">
        <v>46230</v>
      </c>
    </row>
    <row r="1059" spans="1:5">
      <c r="A1059" s="59">
        <v>1058</v>
      </c>
      <c r="B1059" s="64">
        <v>46195</v>
      </c>
      <c r="C1059" s="64">
        <v>17243</v>
      </c>
      <c r="D1059" s="65" t="s">
        <v>8</v>
      </c>
      <c r="E1059" s="64">
        <v>46230</v>
      </c>
    </row>
    <row r="1060" spans="1:5">
      <c r="A1060" s="59">
        <v>1059</v>
      </c>
      <c r="B1060" s="64">
        <v>46155</v>
      </c>
      <c r="C1060" s="64">
        <v>17562</v>
      </c>
      <c r="D1060" s="65" t="s">
        <v>33</v>
      </c>
      <c r="E1060" s="64">
        <v>46195</v>
      </c>
    </row>
    <row r="1061" spans="1:5">
      <c r="A1061" s="59">
        <v>1060</v>
      </c>
      <c r="B1061" s="64">
        <v>46216</v>
      </c>
      <c r="C1061" s="64">
        <v>16122</v>
      </c>
      <c r="D1061" s="65" t="s">
        <v>33</v>
      </c>
      <c r="E1061" s="66"/>
    </row>
    <row r="1062" spans="1:5">
      <c r="A1062" s="59">
        <v>1061</v>
      </c>
      <c r="B1062" s="64">
        <v>46164</v>
      </c>
      <c r="C1062" s="64">
        <v>18358</v>
      </c>
      <c r="D1062" s="65" t="s">
        <v>8</v>
      </c>
      <c r="E1062" s="64">
        <v>46216</v>
      </c>
    </row>
    <row r="1063" spans="1:5">
      <c r="A1063" s="59">
        <v>1062</v>
      </c>
      <c r="B1063" s="64">
        <v>46210</v>
      </c>
      <c r="C1063" s="64">
        <v>11585</v>
      </c>
      <c r="D1063" s="65" t="s">
        <v>49</v>
      </c>
      <c r="E1063" s="64">
        <v>46239</v>
      </c>
    </row>
    <row r="1064" spans="1:5">
      <c r="A1064" s="59">
        <v>1063</v>
      </c>
      <c r="B1064" s="64">
        <v>46178</v>
      </c>
      <c r="C1064" s="64">
        <v>13641</v>
      </c>
      <c r="D1064" s="65" t="s">
        <v>49</v>
      </c>
      <c r="E1064" s="64">
        <v>46234</v>
      </c>
    </row>
    <row r="1065" spans="1:5">
      <c r="A1065" s="59">
        <v>1064</v>
      </c>
      <c r="B1065" s="64">
        <v>46157</v>
      </c>
      <c r="C1065" s="64">
        <v>19269</v>
      </c>
      <c r="D1065" s="65" t="s">
        <v>8</v>
      </c>
      <c r="E1065" s="64">
        <v>46213</v>
      </c>
    </row>
    <row r="1066" spans="1:5">
      <c r="A1066" s="59">
        <v>1065</v>
      </c>
      <c r="B1066" s="64">
        <v>46177</v>
      </c>
      <c r="C1066" s="64">
        <v>20797</v>
      </c>
      <c r="D1066" s="65" t="s">
        <v>33</v>
      </c>
      <c r="E1066" s="64">
        <v>46211</v>
      </c>
    </row>
    <row r="1067" spans="1:5">
      <c r="A1067" s="59">
        <v>1066</v>
      </c>
      <c r="B1067" s="64">
        <v>46211</v>
      </c>
      <c r="C1067" s="64">
        <v>10319</v>
      </c>
      <c r="D1067" s="65" t="s">
        <v>33</v>
      </c>
      <c r="E1067" s="64">
        <v>46253</v>
      </c>
    </row>
    <row r="1068" spans="1:5">
      <c r="A1068" s="59">
        <v>1067</v>
      </c>
      <c r="B1068" s="64">
        <v>46227</v>
      </c>
      <c r="C1068" s="64">
        <v>17904</v>
      </c>
      <c r="D1068" s="65" t="s">
        <v>8</v>
      </c>
      <c r="E1068" s="66"/>
    </row>
    <row r="1069" spans="1:5">
      <c r="A1069" s="59">
        <v>1068</v>
      </c>
      <c r="B1069" s="64">
        <v>46185</v>
      </c>
      <c r="C1069" s="64">
        <v>14698</v>
      </c>
      <c r="D1069" s="65" t="s">
        <v>33</v>
      </c>
      <c r="E1069" s="64">
        <v>46234</v>
      </c>
    </row>
    <row r="1070" spans="1:5">
      <c r="A1070" s="59">
        <v>1069</v>
      </c>
      <c r="B1070" s="64">
        <v>46205</v>
      </c>
      <c r="C1070" s="64">
        <v>13489</v>
      </c>
      <c r="D1070" s="65" t="s">
        <v>33</v>
      </c>
      <c r="E1070" s="64">
        <v>46238</v>
      </c>
    </row>
    <row r="1071" spans="1:5">
      <c r="A1071" s="59">
        <v>1070</v>
      </c>
      <c r="B1071" s="64">
        <v>46174</v>
      </c>
      <c r="C1071" s="64">
        <v>13313</v>
      </c>
      <c r="D1071" s="65" t="s">
        <v>8</v>
      </c>
      <c r="E1071" s="64">
        <v>46220</v>
      </c>
    </row>
    <row r="1072" spans="1:5">
      <c r="A1072" s="59">
        <v>1071</v>
      </c>
      <c r="B1072" s="64">
        <v>46156</v>
      </c>
      <c r="C1072" s="64">
        <v>14682</v>
      </c>
      <c r="D1072" s="65" t="s">
        <v>8</v>
      </c>
      <c r="E1072" s="64">
        <v>46190</v>
      </c>
    </row>
    <row r="1073" spans="1:5">
      <c r="A1073" s="59">
        <v>1072</v>
      </c>
      <c r="B1073" s="64">
        <v>46177</v>
      </c>
      <c r="C1073" s="64">
        <v>15349</v>
      </c>
      <c r="D1073" s="65" t="s">
        <v>8</v>
      </c>
      <c r="E1073" s="64">
        <v>46220</v>
      </c>
    </row>
    <row r="1074" spans="1:5">
      <c r="A1074" s="59">
        <v>1073</v>
      </c>
      <c r="B1074" s="64">
        <v>46181</v>
      </c>
      <c r="C1074" s="64">
        <v>17728</v>
      </c>
      <c r="D1074" s="65" t="s">
        <v>48</v>
      </c>
      <c r="E1074" s="64">
        <v>46213</v>
      </c>
    </row>
    <row r="1075" spans="1:5">
      <c r="A1075" s="59">
        <v>1074</v>
      </c>
      <c r="B1075" s="64">
        <v>46160</v>
      </c>
      <c r="C1075" s="64">
        <v>15495</v>
      </c>
      <c r="D1075" s="65" t="s">
        <v>48</v>
      </c>
      <c r="E1075" s="64">
        <v>46213</v>
      </c>
    </row>
    <row r="1076" spans="1:5">
      <c r="A1076" s="59">
        <v>1075</v>
      </c>
      <c r="B1076" s="64">
        <v>46210</v>
      </c>
      <c r="C1076" s="64">
        <v>13915</v>
      </c>
      <c r="D1076" s="65" t="s">
        <v>33</v>
      </c>
      <c r="E1076" s="66"/>
    </row>
    <row r="1077" spans="1:5">
      <c r="A1077" s="59">
        <v>1076</v>
      </c>
      <c r="B1077" s="64">
        <v>46150</v>
      </c>
      <c r="C1077" s="64">
        <v>12069</v>
      </c>
      <c r="D1077" s="65" t="s">
        <v>33</v>
      </c>
      <c r="E1077" s="64">
        <v>46192</v>
      </c>
    </row>
    <row r="1078" spans="1:5">
      <c r="A1078" s="59">
        <v>1077</v>
      </c>
      <c r="B1078" s="64">
        <v>46210</v>
      </c>
      <c r="C1078" s="64">
        <v>14074</v>
      </c>
      <c r="D1078" s="65" t="s">
        <v>33</v>
      </c>
      <c r="E1078" s="66"/>
    </row>
    <row r="1079" spans="1:5">
      <c r="A1079" s="59">
        <v>1078</v>
      </c>
      <c r="B1079" s="64">
        <v>46230</v>
      </c>
      <c r="C1079" s="64">
        <v>13858</v>
      </c>
      <c r="D1079" s="65" t="s">
        <v>8</v>
      </c>
      <c r="E1079" s="66"/>
    </row>
    <row r="1080" spans="1:5">
      <c r="A1080" s="59">
        <v>1079</v>
      </c>
      <c r="B1080" s="64">
        <v>46191</v>
      </c>
      <c r="C1080" s="64">
        <v>13579</v>
      </c>
      <c r="D1080" s="65" t="s">
        <v>8</v>
      </c>
      <c r="E1080" s="64">
        <v>46224</v>
      </c>
    </row>
    <row r="1081" spans="1:5">
      <c r="A1081" s="59">
        <v>1080</v>
      </c>
      <c r="B1081" s="64">
        <v>46164</v>
      </c>
      <c r="C1081" s="64">
        <v>12684</v>
      </c>
      <c r="D1081" s="65" t="s">
        <v>33</v>
      </c>
      <c r="E1081" s="64">
        <v>46202</v>
      </c>
    </row>
    <row r="1082" spans="1:5">
      <c r="A1082" s="59">
        <v>1081</v>
      </c>
      <c r="B1082" s="64">
        <v>46154</v>
      </c>
      <c r="C1082" s="64">
        <v>16279</v>
      </c>
      <c r="D1082" s="65" t="s">
        <v>8</v>
      </c>
      <c r="E1082" s="64">
        <v>46199</v>
      </c>
    </row>
    <row r="1083" spans="1:5">
      <c r="A1083" s="59">
        <v>1082</v>
      </c>
      <c r="B1083" s="64">
        <v>46189</v>
      </c>
      <c r="C1083" s="64">
        <v>13550</v>
      </c>
      <c r="D1083" s="65" t="s">
        <v>8</v>
      </c>
      <c r="E1083" s="64">
        <v>46227</v>
      </c>
    </row>
    <row r="1084" spans="1:5">
      <c r="A1084" s="59">
        <v>1083</v>
      </c>
      <c r="B1084" s="64">
        <v>46206</v>
      </c>
      <c r="C1084" s="64">
        <v>14173</v>
      </c>
      <c r="D1084" s="65" t="s">
        <v>33</v>
      </c>
      <c r="E1084" s="64">
        <v>46238</v>
      </c>
    </row>
    <row r="1085" spans="1:5">
      <c r="A1085" s="59">
        <v>1084</v>
      </c>
      <c r="B1085" s="64">
        <v>46213</v>
      </c>
      <c r="C1085" s="64">
        <v>14282</v>
      </c>
      <c r="D1085" s="65" t="s">
        <v>48</v>
      </c>
      <c r="E1085" s="66"/>
    </row>
    <row r="1086" spans="1:5">
      <c r="A1086" s="59">
        <v>1085</v>
      </c>
      <c r="B1086" s="64">
        <v>46204</v>
      </c>
      <c r="C1086" s="64">
        <v>15832</v>
      </c>
      <c r="D1086" s="65" t="s">
        <v>33</v>
      </c>
      <c r="E1086" s="64">
        <v>46234</v>
      </c>
    </row>
    <row r="1087" spans="1:5">
      <c r="A1087" s="59">
        <v>1086</v>
      </c>
      <c r="B1087" s="64">
        <v>46211</v>
      </c>
      <c r="C1087" s="64">
        <v>14331</v>
      </c>
      <c r="D1087" s="65" t="s">
        <v>8</v>
      </c>
      <c r="E1087" s="66"/>
    </row>
    <row r="1088" spans="1:5">
      <c r="A1088" s="59">
        <v>1087</v>
      </c>
      <c r="B1088" s="64">
        <v>46153</v>
      </c>
      <c r="C1088" s="64">
        <v>14107</v>
      </c>
      <c r="D1088" s="65" t="s">
        <v>8</v>
      </c>
      <c r="E1088" s="64">
        <v>46185</v>
      </c>
    </row>
    <row r="1089" spans="1:5">
      <c r="A1089" s="59">
        <v>1088</v>
      </c>
      <c r="B1089" s="64">
        <v>46203</v>
      </c>
      <c r="C1089" s="64">
        <v>15911</v>
      </c>
      <c r="D1089" s="65" t="s">
        <v>8</v>
      </c>
      <c r="E1089" s="64">
        <v>46234</v>
      </c>
    </row>
    <row r="1090" spans="1:5">
      <c r="A1090" s="59">
        <v>1089</v>
      </c>
      <c r="B1090" s="64">
        <v>46205</v>
      </c>
      <c r="C1090" s="64">
        <v>10947</v>
      </c>
      <c r="D1090" s="65" t="s">
        <v>33</v>
      </c>
      <c r="E1090" s="64">
        <v>46238</v>
      </c>
    </row>
    <row r="1091" spans="1:5">
      <c r="A1091" s="59">
        <v>1090</v>
      </c>
      <c r="B1091" s="64">
        <v>46206</v>
      </c>
      <c r="C1091" s="64">
        <v>11089</v>
      </c>
      <c r="D1091" s="65" t="s">
        <v>33</v>
      </c>
      <c r="E1091" s="66"/>
    </row>
    <row r="1092" spans="1:5">
      <c r="A1092" s="59">
        <v>1091</v>
      </c>
      <c r="B1092" s="64">
        <v>46209</v>
      </c>
      <c r="C1092" s="64">
        <v>11849</v>
      </c>
      <c r="D1092" s="65" t="s">
        <v>33</v>
      </c>
      <c r="E1092" s="66"/>
    </row>
    <row r="1093" spans="1:5">
      <c r="A1093" s="59">
        <v>1092</v>
      </c>
      <c r="B1093" s="64">
        <v>46230</v>
      </c>
      <c r="C1093" s="64">
        <v>12010</v>
      </c>
      <c r="D1093" s="65" t="s">
        <v>8</v>
      </c>
      <c r="E1093" s="66"/>
    </row>
    <row r="1094" spans="1:5">
      <c r="A1094" s="59">
        <v>1093</v>
      </c>
      <c r="B1094" s="64">
        <v>46205</v>
      </c>
      <c r="C1094" s="64">
        <v>15410</v>
      </c>
      <c r="D1094" s="65" t="s">
        <v>33</v>
      </c>
      <c r="E1094" s="64">
        <v>46238</v>
      </c>
    </row>
    <row r="1095" spans="1:5">
      <c r="A1095" s="59">
        <v>1094</v>
      </c>
      <c r="B1095" s="64">
        <v>46156</v>
      </c>
      <c r="C1095" s="64">
        <v>11165</v>
      </c>
      <c r="D1095" s="65" t="s">
        <v>33</v>
      </c>
      <c r="E1095" s="64">
        <v>46197</v>
      </c>
    </row>
    <row r="1096" spans="1:5">
      <c r="A1096" s="59">
        <v>1095</v>
      </c>
      <c r="B1096" s="64">
        <v>46153</v>
      </c>
      <c r="C1096" s="64">
        <v>20160</v>
      </c>
      <c r="D1096" s="65" t="s">
        <v>8</v>
      </c>
      <c r="E1096" s="64">
        <v>46192</v>
      </c>
    </row>
    <row r="1097" spans="1:5">
      <c r="A1097" s="59">
        <v>1096</v>
      </c>
      <c r="B1097" s="64">
        <v>46182</v>
      </c>
      <c r="C1097" s="64">
        <v>11707</v>
      </c>
      <c r="D1097" s="65" t="s">
        <v>48</v>
      </c>
      <c r="E1097" s="64">
        <v>46220</v>
      </c>
    </row>
    <row r="1098" spans="1:5">
      <c r="A1098" s="59">
        <v>1097</v>
      </c>
      <c r="B1098" s="64">
        <v>46184</v>
      </c>
      <c r="C1098" s="64">
        <v>15315</v>
      </c>
      <c r="D1098" s="65" t="s">
        <v>33</v>
      </c>
      <c r="E1098" s="64">
        <v>46239</v>
      </c>
    </row>
    <row r="1099" spans="1:5">
      <c r="A1099" s="59">
        <v>1098</v>
      </c>
      <c r="B1099" s="64">
        <v>46149</v>
      </c>
      <c r="C1099" s="64">
        <v>16355</v>
      </c>
      <c r="D1099" s="65" t="s">
        <v>33</v>
      </c>
      <c r="E1099" s="64">
        <v>46196</v>
      </c>
    </row>
    <row r="1100" spans="1:5">
      <c r="A1100" s="59">
        <v>1099</v>
      </c>
      <c r="B1100" s="64">
        <v>46195</v>
      </c>
      <c r="C1100" s="64">
        <v>15331</v>
      </c>
      <c r="D1100" s="65" t="s">
        <v>8</v>
      </c>
      <c r="E1100" s="64">
        <v>46225</v>
      </c>
    </row>
    <row r="1101" spans="1:5">
      <c r="A1101" s="59">
        <v>1100</v>
      </c>
      <c r="B1101" s="64">
        <v>46206</v>
      </c>
      <c r="C1101" s="64">
        <v>17641</v>
      </c>
      <c r="D1101" s="65" t="s">
        <v>8</v>
      </c>
      <c r="E1101" s="66"/>
    </row>
    <row r="1102" spans="1:5">
      <c r="A1102" s="59">
        <v>1101</v>
      </c>
      <c r="B1102" s="64">
        <v>46211</v>
      </c>
      <c r="C1102" s="64">
        <v>17338</v>
      </c>
      <c r="D1102" s="65" t="s">
        <v>33</v>
      </c>
      <c r="E1102" s="66"/>
    </row>
    <row r="1103" spans="1:5">
      <c r="A1103" s="59">
        <v>1102</v>
      </c>
      <c r="B1103" s="64">
        <v>46154</v>
      </c>
      <c r="C1103" s="64">
        <v>13117</v>
      </c>
      <c r="D1103" s="65" t="s">
        <v>8</v>
      </c>
      <c r="E1103" s="64">
        <v>46204</v>
      </c>
    </row>
    <row r="1104" spans="1:5">
      <c r="A1104" s="59">
        <v>1103</v>
      </c>
      <c r="B1104" s="64">
        <v>46181</v>
      </c>
      <c r="C1104" s="64">
        <v>16221</v>
      </c>
      <c r="D1104" s="65" t="s">
        <v>8</v>
      </c>
      <c r="E1104" s="64">
        <v>46234</v>
      </c>
    </row>
    <row r="1105" spans="1:5">
      <c r="A1105" s="59">
        <v>1104</v>
      </c>
      <c r="B1105" s="64">
        <v>46216</v>
      </c>
      <c r="C1105" s="64">
        <v>11751</v>
      </c>
      <c r="D1105" s="65" t="s">
        <v>33</v>
      </c>
      <c r="E1105" s="66"/>
    </row>
    <row r="1106" spans="1:5">
      <c r="A1106" s="59">
        <v>1105</v>
      </c>
      <c r="B1106" s="64">
        <v>46213</v>
      </c>
      <c r="C1106" s="64">
        <v>14944</v>
      </c>
      <c r="D1106" s="65" t="s">
        <v>33</v>
      </c>
      <c r="E1106" s="66"/>
    </row>
    <row r="1107" spans="1:5">
      <c r="A1107" s="59">
        <v>1106</v>
      </c>
      <c r="B1107" s="64">
        <v>46210</v>
      </c>
      <c r="C1107" s="64">
        <v>14359</v>
      </c>
      <c r="D1107" s="65" t="s">
        <v>33</v>
      </c>
      <c r="E1107" s="66"/>
    </row>
    <row r="1108" spans="1:5">
      <c r="A1108" s="59">
        <v>1107</v>
      </c>
      <c r="B1108" s="64">
        <v>46178</v>
      </c>
      <c r="C1108" s="64">
        <v>13927</v>
      </c>
      <c r="D1108" s="65" t="s">
        <v>48</v>
      </c>
      <c r="E1108" s="64">
        <v>46227</v>
      </c>
    </row>
    <row r="1109" spans="1:5">
      <c r="A1109" s="59">
        <v>1108</v>
      </c>
      <c r="B1109" s="64">
        <v>46231</v>
      </c>
      <c r="C1109" s="64">
        <v>12940</v>
      </c>
      <c r="D1109" s="65" t="s">
        <v>8</v>
      </c>
      <c r="E1109" s="66"/>
    </row>
    <row r="1110" spans="1:5">
      <c r="A1110" s="59">
        <v>1109</v>
      </c>
      <c r="B1110" s="64">
        <v>46169</v>
      </c>
      <c r="C1110" s="64">
        <v>15181</v>
      </c>
      <c r="D1110" s="65" t="s">
        <v>8</v>
      </c>
      <c r="E1110" s="64">
        <v>46224</v>
      </c>
    </row>
    <row r="1111" spans="1:5">
      <c r="A1111" s="59">
        <v>1110</v>
      </c>
      <c r="B1111" s="64">
        <v>46178</v>
      </c>
      <c r="C1111" s="64">
        <v>17283</v>
      </c>
      <c r="D1111" s="65" t="s">
        <v>33</v>
      </c>
      <c r="E1111" s="64">
        <v>46224</v>
      </c>
    </row>
    <row r="1112" spans="1:5">
      <c r="A1112" s="59">
        <v>1111</v>
      </c>
      <c r="B1112" s="64">
        <v>46183</v>
      </c>
      <c r="C1112" s="64">
        <v>16212</v>
      </c>
      <c r="D1112" s="65" t="s">
        <v>33</v>
      </c>
      <c r="E1112" s="64">
        <v>46218</v>
      </c>
    </row>
    <row r="1113" spans="1:5">
      <c r="A1113" s="59">
        <v>1112</v>
      </c>
      <c r="B1113" s="64">
        <v>46220</v>
      </c>
      <c r="C1113" s="64">
        <v>14544</v>
      </c>
      <c r="D1113" s="65" t="s">
        <v>8</v>
      </c>
      <c r="E1113" s="66"/>
    </row>
    <row r="1114" spans="1:5">
      <c r="A1114" s="59">
        <v>1113</v>
      </c>
      <c r="B1114" s="64">
        <v>46220</v>
      </c>
      <c r="C1114" s="64">
        <v>16100</v>
      </c>
      <c r="D1114" s="65" t="s">
        <v>8</v>
      </c>
      <c r="E1114" s="66"/>
    </row>
    <row r="1115" spans="1:5">
      <c r="A1115" s="59">
        <v>1114</v>
      </c>
      <c r="B1115" s="64">
        <v>46163</v>
      </c>
      <c r="C1115" s="64">
        <v>13539</v>
      </c>
      <c r="D1115" s="65" t="s">
        <v>8</v>
      </c>
      <c r="E1115" s="64">
        <v>46204</v>
      </c>
    </row>
    <row r="1116" spans="1:5">
      <c r="A1116" s="59">
        <v>1115</v>
      </c>
      <c r="B1116" s="64">
        <v>46209</v>
      </c>
      <c r="C1116" s="64">
        <v>16288</v>
      </c>
      <c r="D1116" s="65" t="s">
        <v>33</v>
      </c>
      <c r="E1116" s="64">
        <v>46252</v>
      </c>
    </row>
    <row r="1117" spans="1:5">
      <c r="A1117" s="59">
        <v>1116</v>
      </c>
      <c r="B1117" s="64">
        <v>46163</v>
      </c>
      <c r="C1117" s="64">
        <v>13947</v>
      </c>
      <c r="D1117" s="65" t="s">
        <v>8</v>
      </c>
      <c r="E1117" s="64">
        <v>46216</v>
      </c>
    </row>
    <row r="1118" spans="1:5">
      <c r="A1118" s="59">
        <v>1117</v>
      </c>
      <c r="B1118" s="64">
        <v>46196</v>
      </c>
      <c r="C1118" s="64">
        <v>14618</v>
      </c>
      <c r="D1118" s="65" t="s">
        <v>8</v>
      </c>
      <c r="E1118" s="64">
        <v>46230</v>
      </c>
    </row>
    <row r="1119" spans="1:5">
      <c r="A1119" s="59">
        <v>1118</v>
      </c>
      <c r="B1119" s="64">
        <v>46205</v>
      </c>
      <c r="C1119" s="64">
        <v>13426</v>
      </c>
      <c r="D1119" s="65" t="s">
        <v>33</v>
      </c>
      <c r="E1119" s="66"/>
    </row>
    <row r="1120" spans="1:5">
      <c r="A1120" s="59">
        <v>1119</v>
      </c>
      <c r="B1120" s="64">
        <v>46210</v>
      </c>
      <c r="C1120" s="64">
        <v>17130</v>
      </c>
      <c r="D1120" s="65" t="s">
        <v>8</v>
      </c>
      <c r="E1120" s="66"/>
    </row>
    <row r="1121" spans="1:5">
      <c r="A1121" s="59">
        <v>1120</v>
      </c>
      <c r="B1121" s="64">
        <v>46209</v>
      </c>
      <c r="C1121" s="64">
        <v>14006</v>
      </c>
      <c r="D1121" s="65" t="s">
        <v>8</v>
      </c>
      <c r="E1121" s="64">
        <v>46251</v>
      </c>
    </row>
    <row r="1122" spans="1:5">
      <c r="A1122" s="59">
        <v>1121</v>
      </c>
      <c r="B1122" s="64">
        <v>46209</v>
      </c>
      <c r="C1122" s="64">
        <v>14167</v>
      </c>
      <c r="D1122" s="65" t="s">
        <v>8</v>
      </c>
      <c r="E1122" s="66"/>
    </row>
    <row r="1123" spans="1:5">
      <c r="A1123" s="59">
        <v>1122</v>
      </c>
      <c r="B1123" s="64">
        <v>46177</v>
      </c>
      <c r="C1123" s="64">
        <v>19199</v>
      </c>
      <c r="D1123" s="65" t="s">
        <v>33</v>
      </c>
      <c r="E1123" s="64">
        <v>46225</v>
      </c>
    </row>
    <row r="1124" spans="1:5">
      <c r="A1124" s="59">
        <v>1123</v>
      </c>
      <c r="B1124" s="64">
        <v>46174</v>
      </c>
      <c r="C1124" s="64">
        <v>12580</v>
      </c>
      <c r="D1124" s="65" t="s">
        <v>49</v>
      </c>
      <c r="E1124" s="64">
        <v>46204</v>
      </c>
    </row>
    <row r="1125" spans="1:5">
      <c r="A1125" s="59">
        <v>1124</v>
      </c>
      <c r="B1125" s="64">
        <v>46160</v>
      </c>
      <c r="C1125" s="64">
        <v>17370</v>
      </c>
      <c r="D1125" s="65" t="s">
        <v>8</v>
      </c>
      <c r="E1125" s="64">
        <v>46192</v>
      </c>
    </row>
    <row r="1126" spans="1:5">
      <c r="A1126" s="59">
        <v>1125</v>
      </c>
      <c r="B1126" s="64">
        <v>46155</v>
      </c>
      <c r="C1126" s="64">
        <v>14143</v>
      </c>
      <c r="D1126" s="65" t="s">
        <v>8</v>
      </c>
      <c r="E1126" s="64">
        <v>46190</v>
      </c>
    </row>
    <row r="1127" spans="1:5">
      <c r="A1127" s="59">
        <v>1126</v>
      </c>
      <c r="B1127" s="64">
        <v>46197</v>
      </c>
      <c r="C1127" s="64">
        <v>12123</v>
      </c>
      <c r="D1127" s="65" t="s">
        <v>48</v>
      </c>
      <c r="E1127" s="64">
        <v>46237</v>
      </c>
    </row>
    <row r="1128" spans="1:5">
      <c r="A1128" s="59">
        <v>1127</v>
      </c>
      <c r="B1128" s="64">
        <v>46206</v>
      </c>
      <c r="C1128" s="64">
        <v>18462</v>
      </c>
      <c r="D1128" s="65" t="s">
        <v>48</v>
      </c>
      <c r="E1128" s="64">
        <v>46239</v>
      </c>
    </row>
    <row r="1129" spans="1:5">
      <c r="A1129" s="59">
        <v>1128</v>
      </c>
      <c r="B1129" s="64">
        <v>46209</v>
      </c>
      <c r="C1129" s="64">
        <v>14260</v>
      </c>
      <c r="D1129" s="65" t="s">
        <v>33</v>
      </c>
      <c r="E1129" s="64">
        <v>46252</v>
      </c>
    </row>
    <row r="1130" spans="1:5">
      <c r="A1130" s="59">
        <v>1129</v>
      </c>
      <c r="B1130" s="64">
        <v>46219</v>
      </c>
      <c r="C1130" s="64">
        <v>14002</v>
      </c>
      <c r="D1130" s="65" t="s">
        <v>8</v>
      </c>
      <c r="E1130" s="66"/>
    </row>
    <row r="1131" spans="1:5">
      <c r="A1131" s="59">
        <v>1130</v>
      </c>
      <c r="B1131" s="64">
        <v>46163</v>
      </c>
      <c r="C1131" s="64">
        <v>13443</v>
      </c>
      <c r="D1131" s="65" t="s">
        <v>48</v>
      </c>
      <c r="E1131" s="64">
        <v>46206</v>
      </c>
    </row>
    <row r="1132" spans="1:5">
      <c r="A1132" s="59">
        <v>1131</v>
      </c>
      <c r="B1132" s="64">
        <v>46178</v>
      </c>
      <c r="C1132" s="64">
        <v>15942</v>
      </c>
      <c r="D1132" s="65" t="s">
        <v>33</v>
      </c>
      <c r="E1132" s="64">
        <v>46213</v>
      </c>
    </row>
    <row r="1133" spans="1:5">
      <c r="A1133" s="59">
        <v>1132</v>
      </c>
      <c r="B1133" s="64">
        <v>46161</v>
      </c>
      <c r="C1133" s="64">
        <v>15349</v>
      </c>
      <c r="D1133" s="65" t="s">
        <v>8</v>
      </c>
      <c r="E1133" s="64">
        <v>46190</v>
      </c>
    </row>
    <row r="1134" spans="1:5">
      <c r="A1134" s="59">
        <v>1133</v>
      </c>
      <c r="B1134" s="64">
        <v>46205</v>
      </c>
      <c r="C1134" s="64">
        <v>13913</v>
      </c>
      <c r="D1134" s="65" t="s">
        <v>33</v>
      </c>
      <c r="E1134" s="64">
        <v>46253</v>
      </c>
    </row>
    <row r="1135" spans="1:5">
      <c r="A1135" s="59">
        <v>1134</v>
      </c>
      <c r="B1135" s="64">
        <v>46183</v>
      </c>
      <c r="C1135" s="64">
        <v>16364</v>
      </c>
      <c r="D1135" s="65" t="s">
        <v>33</v>
      </c>
      <c r="E1135" s="64">
        <v>46220</v>
      </c>
    </row>
    <row r="1136" spans="1:5">
      <c r="A1136" s="59">
        <v>1135</v>
      </c>
      <c r="B1136" s="64">
        <v>46190</v>
      </c>
      <c r="C1136" s="64">
        <v>15226</v>
      </c>
      <c r="D1136" s="65" t="s">
        <v>48</v>
      </c>
      <c r="E1136" s="64">
        <v>46227</v>
      </c>
    </row>
    <row r="1137" spans="1:5">
      <c r="A1137" s="59">
        <v>1136</v>
      </c>
      <c r="B1137" s="64">
        <v>46183</v>
      </c>
      <c r="C1137" s="64">
        <v>18441</v>
      </c>
      <c r="D1137" s="65" t="s">
        <v>33</v>
      </c>
      <c r="E1137" s="64">
        <v>46218</v>
      </c>
    </row>
    <row r="1138" spans="1:5">
      <c r="A1138" s="59">
        <v>1137</v>
      </c>
      <c r="B1138" s="64">
        <v>46176</v>
      </c>
      <c r="C1138" s="64">
        <v>13684</v>
      </c>
      <c r="D1138" s="65" t="s">
        <v>33</v>
      </c>
      <c r="E1138" s="64">
        <v>46211</v>
      </c>
    </row>
    <row r="1139" spans="1:5">
      <c r="A1139" s="59">
        <v>1138</v>
      </c>
      <c r="B1139" s="64">
        <v>46154</v>
      </c>
      <c r="C1139" s="64">
        <v>15006</v>
      </c>
      <c r="D1139" s="65" t="s">
        <v>33</v>
      </c>
      <c r="E1139" s="64">
        <v>46190</v>
      </c>
    </row>
    <row r="1140" spans="1:5">
      <c r="A1140" s="59">
        <v>1139</v>
      </c>
      <c r="B1140" s="64">
        <v>46225</v>
      </c>
      <c r="C1140" s="64">
        <v>14549</v>
      </c>
      <c r="D1140" s="65" t="s">
        <v>49</v>
      </c>
      <c r="E1140" s="66"/>
    </row>
    <row r="1141" spans="1:5">
      <c r="A1141" s="59">
        <v>1140</v>
      </c>
      <c r="B1141" s="64">
        <v>46149</v>
      </c>
      <c r="C1141" s="64">
        <v>13520</v>
      </c>
      <c r="D1141" s="65" t="s">
        <v>49</v>
      </c>
      <c r="E1141" s="64">
        <v>46196</v>
      </c>
    </row>
    <row r="1142" spans="1:5">
      <c r="A1142" s="59">
        <v>1141</v>
      </c>
      <c r="B1142" s="64">
        <v>46204</v>
      </c>
      <c r="C1142" s="64">
        <v>13089</v>
      </c>
      <c r="D1142" s="65" t="s">
        <v>49</v>
      </c>
      <c r="E1142" s="64">
        <v>46234</v>
      </c>
    </row>
    <row r="1143" spans="1:5">
      <c r="A1143" s="59">
        <v>1142</v>
      </c>
      <c r="B1143" s="64">
        <v>46176</v>
      </c>
      <c r="C1143" s="64">
        <v>16312</v>
      </c>
      <c r="D1143" s="65" t="s">
        <v>33</v>
      </c>
      <c r="E1143" s="64">
        <v>46211</v>
      </c>
    </row>
    <row r="1144" spans="1:5">
      <c r="A1144" s="59">
        <v>1143</v>
      </c>
      <c r="B1144" s="64">
        <v>46174</v>
      </c>
      <c r="C1144" s="64">
        <v>14989</v>
      </c>
      <c r="D1144" s="65" t="s">
        <v>49</v>
      </c>
      <c r="E1144" s="64">
        <v>46211</v>
      </c>
    </row>
    <row r="1145" spans="1:5">
      <c r="A1145" s="59">
        <v>1144</v>
      </c>
      <c r="B1145" s="64">
        <v>46149</v>
      </c>
      <c r="C1145" s="64">
        <v>14158</v>
      </c>
      <c r="D1145" s="65" t="s">
        <v>33</v>
      </c>
      <c r="E1145" s="64">
        <v>46197</v>
      </c>
    </row>
    <row r="1146" spans="1:5">
      <c r="A1146" s="59">
        <v>1145</v>
      </c>
      <c r="B1146" s="64">
        <v>46149</v>
      </c>
      <c r="C1146" s="64">
        <v>28099</v>
      </c>
      <c r="D1146" s="65" t="s">
        <v>8</v>
      </c>
      <c r="E1146" s="64">
        <v>46183</v>
      </c>
    </row>
    <row r="1147" spans="1:5">
      <c r="A1147" s="59">
        <v>1146</v>
      </c>
      <c r="B1147" s="64">
        <v>46150</v>
      </c>
      <c r="C1147" s="64">
        <v>14690</v>
      </c>
      <c r="D1147" s="65" t="s">
        <v>33</v>
      </c>
      <c r="E1147" s="64">
        <v>46189</v>
      </c>
    </row>
    <row r="1148" spans="1:5">
      <c r="A1148" s="59">
        <v>1147</v>
      </c>
      <c r="B1148" s="64">
        <v>46153</v>
      </c>
      <c r="C1148" s="64">
        <v>18074</v>
      </c>
      <c r="D1148" s="65" t="s">
        <v>33</v>
      </c>
      <c r="E1148" s="64">
        <v>46195</v>
      </c>
    </row>
    <row r="1149" spans="1:5">
      <c r="A1149" s="59">
        <v>1148</v>
      </c>
      <c r="B1149" s="64">
        <v>46150</v>
      </c>
      <c r="C1149" s="64">
        <v>15783</v>
      </c>
      <c r="D1149" s="65" t="s">
        <v>33</v>
      </c>
      <c r="E1149" s="64">
        <v>46190</v>
      </c>
    </row>
    <row r="1150" spans="1:5">
      <c r="A1150" s="59">
        <v>1149</v>
      </c>
      <c r="B1150" s="64">
        <v>46156</v>
      </c>
      <c r="C1150" s="64">
        <v>28313</v>
      </c>
      <c r="D1150" s="65" t="s">
        <v>8</v>
      </c>
      <c r="E1150" s="64">
        <v>46211</v>
      </c>
    </row>
    <row r="1151" spans="1:5">
      <c r="A1151" s="59">
        <v>1150</v>
      </c>
      <c r="B1151" s="64">
        <v>46204</v>
      </c>
      <c r="C1151" s="64">
        <v>16036</v>
      </c>
      <c r="D1151" s="65" t="s">
        <v>8</v>
      </c>
      <c r="E1151" s="66"/>
    </row>
    <row r="1152" spans="1:5">
      <c r="A1152" s="59">
        <v>1151</v>
      </c>
      <c r="B1152" s="64">
        <v>46210</v>
      </c>
      <c r="C1152" s="64">
        <v>16151</v>
      </c>
      <c r="D1152" s="65" t="s">
        <v>8</v>
      </c>
      <c r="E1152" s="64">
        <v>46239</v>
      </c>
    </row>
    <row r="1153" spans="1:5">
      <c r="A1153" s="59">
        <v>1152</v>
      </c>
      <c r="B1153" s="64">
        <v>46225</v>
      </c>
      <c r="C1153" s="64">
        <v>14307</v>
      </c>
      <c r="D1153" s="65" t="s">
        <v>8</v>
      </c>
      <c r="E1153" s="66"/>
    </row>
    <row r="1154" spans="1:5">
      <c r="A1154" s="59">
        <v>1153</v>
      </c>
      <c r="B1154" s="64">
        <v>46150</v>
      </c>
      <c r="C1154" s="64">
        <v>13920</v>
      </c>
      <c r="D1154" s="65" t="s">
        <v>33</v>
      </c>
      <c r="E1154" s="64">
        <v>46190</v>
      </c>
    </row>
    <row r="1155" spans="1:5">
      <c r="A1155" s="59">
        <v>1154</v>
      </c>
      <c r="B1155" s="64">
        <v>46177</v>
      </c>
      <c r="C1155" s="64">
        <v>16364</v>
      </c>
      <c r="D1155" s="65" t="s">
        <v>8</v>
      </c>
      <c r="E1155" s="64">
        <v>46225</v>
      </c>
    </row>
    <row r="1156" spans="1:5">
      <c r="A1156" s="59">
        <v>1155</v>
      </c>
      <c r="B1156" s="64">
        <v>46185</v>
      </c>
      <c r="C1156" s="64">
        <v>16110</v>
      </c>
      <c r="D1156" s="65" t="s">
        <v>8</v>
      </c>
      <c r="E1156" s="64">
        <v>46218</v>
      </c>
    </row>
    <row r="1157" spans="1:5">
      <c r="A1157" s="59">
        <v>1156</v>
      </c>
      <c r="B1157" s="64">
        <v>46177</v>
      </c>
      <c r="C1157" s="64">
        <v>15789</v>
      </c>
      <c r="D1157" s="65" t="s">
        <v>33</v>
      </c>
      <c r="E1157" s="64">
        <v>46227</v>
      </c>
    </row>
    <row r="1158" spans="1:5">
      <c r="A1158" s="59">
        <v>1157</v>
      </c>
      <c r="B1158" s="64">
        <v>46143</v>
      </c>
      <c r="C1158" s="64">
        <v>16778</v>
      </c>
      <c r="D1158" s="65" t="s">
        <v>33</v>
      </c>
      <c r="E1158" s="64">
        <v>46197</v>
      </c>
    </row>
    <row r="1159" spans="1:5">
      <c r="A1159" s="59">
        <v>1158</v>
      </c>
      <c r="B1159" s="64">
        <v>46189</v>
      </c>
      <c r="C1159" s="64">
        <v>17270</v>
      </c>
      <c r="D1159" s="65" t="s">
        <v>8</v>
      </c>
      <c r="E1159" s="64">
        <v>46224</v>
      </c>
    </row>
    <row r="1160" spans="1:5">
      <c r="A1160" s="59">
        <v>1159</v>
      </c>
      <c r="B1160" s="64">
        <v>46192</v>
      </c>
      <c r="C1160" s="64">
        <v>13520</v>
      </c>
      <c r="D1160" s="65" t="s">
        <v>33</v>
      </c>
      <c r="E1160" s="64">
        <v>46227</v>
      </c>
    </row>
    <row r="1161" spans="1:5">
      <c r="A1161" s="59">
        <v>1160</v>
      </c>
      <c r="B1161" s="64">
        <v>46226</v>
      </c>
      <c r="C1161" s="64">
        <v>15004</v>
      </c>
      <c r="D1161" s="65" t="s">
        <v>48</v>
      </c>
      <c r="E1161" s="66"/>
    </row>
    <row r="1162" spans="1:5">
      <c r="A1162" s="59">
        <v>1161</v>
      </c>
      <c r="B1162" s="64">
        <v>46211</v>
      </c>
      <c r="C1162" s="64">
        <v>13293</v>
      </c>
      <c r="D1162" s="65" t="s">
        <v>33</v>
      </c>
      <c r="E1162" s="66"/>
    </row>
    <row r="1163" spans="1:5">
      <c r="A1163" s="59">
        <v>1162</v>
      </c>
      <c r="B1163" s="64">
        <v>46209</v>
      </c>
      <c r="C1163" s="64">
        <v>16127</v>
      </c>
      <c r="D1163" s="65" t="s">
        <v>8</v>
      </c>
      <c r="E1163" s="64">
        <v>46253</v>
      </c>
    </row>
    <row r="1164" spans="1:5">
      <c r="A1164" s="59">
        <v>1163</v>
      </c>
      <c r="B1164" s="64">
        <v>46204</v>
      </c>
      <c r="C1164" s="64">
        <v>14764</v>
      </c>
      <c r="D1164" s="65" t="s">
        <v>33</v>
      </c>
      <c r="E1164" s="64">
        <v>46232</v>
      </c>
    </row>
    <row r="1165" spans="1:5">
      <c r="A1165" s="59">
        <v>1164</v>
      </c>
      <c r="B1165" s="64">
        <v>46175</v>
      </c>
      <c r="C1165" s="64">
        <v>12705</v>
      </c>
      <c r="D1165" s="65" t="s">
        <v>33</v>
      </c>
      <c r="E1165" s="64">
        <v>46213</v>
      </c>
    </row>
    <row r="1166" spans="1:5">
      <c r="A1166" s="59">
        <v>1165</v>
      </c>
      <c r="B1166" s="64">
        <v>46150</v>
      </c>
      <c r="C1166" s="64">
        <v>13968</v>
      </c>
      <c r="D1166" s="65" t="s">
        <v>33</v>
      </c>
      <c r="E1166" s="64">
        <v>46213</v>
      </c>
    </row>
    <row r="1167" spans="1:5">
      <c r="A1167" s="59">
        <v>1166</v>
      </c>
      <c r="B1167" s="64">
        <v>46168</v>
      </c>
      <c r="C1167" s="64">
        <v>13583</v>
      </c>
      <c r="D1167" s="65" t="s">
        <v>8</v>
      </c>
      <c r="E1167" s="64">
        <v>46204</v>
      </c>
    </row>
    <row r="1168" spans="1:5">
      <c r="A1168" s="59">
        <v>1167</v>
      </c>
      <c r="B1168" s="64">
        <v>46191</v>
      </c>
      <c r="C1168" s="64">
        <v>12809</v>
      </c>
      <c r="D1168" s="65" t="s">
        <v>8</v>
      </c>
      <c r="E1168" s="66"/>
    </row>
    <row r="1169" spans="1:5">
      <c r="A1169" s="59">
        <v>1168</v>
      </c>
      <c r="B1169" s="64">
        <v>46174</v>
      </c>
      <c r="C1169" s="64">
        <v>12909</v>
      </c>
      <c r="D1169" s="65" t="s">
        <v>33</v>
      </c>
      <c r="E1169" s="64">
        <v>46213</v>
      </c>
    </row>
    <row r="1170" spans="1:5">
      <c r="A1170" s="59">
        <v>1169</v>
      </c>
      <c r="B1170" s="64">
        <v>46176</v>
      </c>
      <c r="C1170" s="64">
        <v>13700</v>
      </c>
      <c r="D1170" s="65" t="s">
        <v>8</v>
      </c>
      <c r="E1170" s="64">
        <v>46224</v>
      </c>
    </row>
    <row r="1171" spans="1:5">
      <c r="A1171" s="59">
        <v>1170</v>
      </c>
      <c r="B1171" s="64">
        <v>46212</v>
      </c>
      <c r="C1171" s="64">
        <v>14530</v>
      </c>
      <c r="D1171" s="65" t="s">
        <v>33</v>
      </c>
      <c r="E1171" s="66"/>
    </row>
    <row r="1172" spans="1:5">
      <c r="A1172" s="59">
        <v>1171</v>
      </c>
      <c r="B1172" s="64">
        <v>46153</v>
      </c>
      <c r="C1172" s="64">
        <v>17452</v>
      </c>
      <c r="D1172" s="65" t="s">
        <v>8</v>
      </c>
      <c r="E1172" s="64">
        <v>46185</v>
      </c>
    </row>
    <row r="1173" spans="1:5">
      <c r="A1173" s="59">
        <v>1172</v>
      </c>
      <c r="B1173" s="64">
        <v>46170</v>
      </c>
      <c r="C1173" s="64">
        <v>14970</v>
      </c>
      <c r="D1173" s="65" t="s">
        <v>8</v>
      </c>
      <c r="E1173" s="64">
        <v>46210</v>
      </c>
    </row>
    <row r="1174" spans="1:5">
      <c r="A1174" s="59">
        <v>1173</v>
      </c>
      <c r="B1174" s="64">
        <v>46170</v>
      </c>
      <c r="C1174" s="64">
        <v>17625</v>
      </c>
      <c r="D1174" s="65" t="s">
        <v>8</v>
      </c>
      <c r="E1174" s="64">
        <v>46210</v>
      </c>
    </row>
    <row r="1175" spans="1:5">
      <c r="A1175" s="59">
        <v>1174</v>
      </c>
      <c r="B1175" s="64">
        <v>46197</v>
      </c>
      <c r="C1175" s="64">
        <v>16130</v>
      </c>
      <c r="D1175" s="65" t="s">
        <v>8</v>
      </c>
      <c r="E1175" s="64">
        <v>46232</v>
      </c>
    </row>
    <row r="1176" spans="1:5">
      <c r="A1176" s="59">
        <v>1175</v>
      </c>
      <c r="B1176" s="64">
        <v>46226</v>
      </c>
      <c r="C1176" s="64">
        <v>15291</v>
      </c>
      <c r="D1176" s="65" t="s">
        <v>33</v>
      </c>
      <c r="E1176" s="66"/>
    </row>
    <row r="1177" spans="1:5">
      <c r="A1177" s="59">
        <v>1176</v>
      </c>
      <c r="B1177" s="64">
        <v>46209</v>
      </c>
      <c r="C1177" s="64">
        <v>19524</v>
      </c>
      <c r="D1177" s="65" t="s">
        <v>33</v>
      </c>
      <c r="E1177" s="64">
        <v>46251</v>
      </c>
    </row>
    <row r="1178" spans="1:5">
      <c r="A1178" s="59">
        <v>1177</v>
      </c>
      <c r="B1178" s="64">
        <v>46169</v>
      </c>
      <c r="C1178" s="64">
        <v>13669</v>
      </c>
      <c r="D1178" s="65" t="s">
        <v>8</v>
      </c>
      <c r="E1178" s="64">
        <v>46220</v>
      </c>
    </row>
    <row r="1179" spans="1:5">
      <c r="A1179" s="59">
        <v>1178</v>
      </c>
      <c r="B1179" s="64">
        <v>46181</v>
      </c>
      <c r="C1179" s="64">
        <v>17752</v>
      </c>
      <c r="D1179" s="65" t="s">
        <v>8</v>
      </c>
      <c r="E1179" s="64">
        <v>46234</v>
      </c>
    </row>
    <row r="1180" spans="1:5">
      <c r="A1180" s="59">
        <v>1179</v>
      </c>
      <c r="B1180" s="64">
        <v>46156</v>
      </c>
      <c r="C1180" s="64">
        <v>13523</v>
      </c>
      <c r="D1180" s="65" t="s">
        <v>33</v>
      </c>
      <c r="E1180" s="64">
        <v>46197</v>
      </c>
    </row>
    <row r="1181" spans="1:5">
      <c r="A1181" s="59">
        <v>1180</v>
      </c>
      <c r="B1181" s="64">
        <v>46176</v>
      </c>
      <c r="C1181" s="64">
        <v>14012</v>
      </c>
      <c r="D1181" s="65" t="s">
        <v>33</v>
      </c>
      <c r="E1181" s="64">
        <v>46211</v>
      </c>
    </row>
    <row r="1182" spans="1:5">
      <c r="A1182" s="59">
        <v>1181</v>
      </c>
      <c r="B1182" s="64">
        <v>46212</v>
      </c>
      <c r="C1182" s="64">
        <v>16568</v>
      </c>
      <c r="D1182" s="65" t="s">
        <v>33</v>
      </c>
      <c r="E1182" s="66"/>
    </row>
    <row r="1183" spans="1:5">
      <c r="A1183" s="59">
        <v>1182</v>
      </c>
      <c r="B1183" s="64">
        <v>46143</v>
      </c>
      <c r="C1183" s="64">
        <v>15474</v>
      </c>
      <c r="D1183" s="65" t="s">
        <v>33</v>
      </c>
      <c r="E1183" s="64">
        <v>46189</v>
      </c>
    </row>
    <row r="1184" spans="1:5">
      <c r="A1184" s="59">
        <v>1183</v>
      </c>
      <c r="B1184" s="64">
        <v>46210</v>
      </c>
      <c r="C1184" s="64">
        <v>17170</v>
      </c>
      <c r="D1184" s="65" t="s">
        <v>33</v>
      </c>
      <c r="E1184" s="64">
        <v>46239</v>
      </c>
    </row>
    <row r="1185" spans="1:5">
      <c r="A1185" s="59">
        <v>1184</v>
      </c>
      <c r="B1185" s="64">
        <v>46157</v>
      </c>
      <c r="C1185" s="64">
        <v>16217</v>
      </c>
      <c r="D1185" s="65" t="s">
        <v>49</v>
      </c>
      <c r="E1185" s="64">
        <v>46202</v>
      </c>
    </row>
    <row r="1186" spans="1:5">
      <c r="A1186" s="59">
        <v>1185</v>
      </c>
      <c r="B1186" s="64">
        <v>46182</v>
      </c>
      <c r="C1186" s="64">
        <v>15616</v>
      </c>
      <c r="D1186" s="65" t="s">
        <v>33</v>
      </c>
      <c r="E1186" s="64">
        <v>46224</v>
      </c>
    </row>
    <row r="1187" spans="1:5">
      <c r="A1187" s="59">
        <v>1186</v>
      </c>
      <c r="B1187" s="64">
        <v>46210</v>
      </c>
      <c r="C1187" s="64">
        <v>10580</v>
      </c>
      <c r="D1187" s="65" t="s">
        <v>33</v>
      </c>
      <c r="E1187" s="66"/>
    </row>
    <row r="1188" spans="1:5">
      <c r="A1188" s="59">
        <v>1187</v>
      </c>
      <c r="B1188" s="64">
        <v>46204</v>
      </c>
      <c r="C1188" s="64">
        <v>15113</v>
      </c>
      <c r="D1188" s="65" t="s">
        <v>48</v>
      </c>
      <c r="E1188" s="64">
        <v>46251</v>
      </c>
    </row>
    <row r="1189" spans="1:5">
      <c r="A1189" s="59">
        <v>1188</v>
      </c>
      <c r="B1189" s="64">
        <v>46192</v>
      </c>
      <c r="C1189" s="64">
        <v>18075</v>
      </c>
      <c r="D1189" s="65" t="s">
        <v>8</v>
      </c>
      <c r="E1189" s="64">
        <v>46237</v>
      </c>
    </row>
    <row r="1190" spans="1:5">
      <c r="A1190" s="59">
        <v>1189</v>
      </c>
      <c r="B1190" s="64">
        <v>46184</v>
      </c>
      <c r="C1190" s="64">
        <v>15278</v>
      </c>
      <c r="D1190" s="65" t="s">
        <v>8</v>
      </c>
      <c r="E1190" s="64">
        <v>46216</v>
      </c>
    </row>
    <row r="1191" spans="1:5">
      <c r="A1191" s="59">
        <v>1190</v>
      </c>
      <c r="B1191" s="64">
        <v>46209</v>
      </c>
      <c r="C1191" s="64">
        <v>15835</v>
      </c>
      <c r="D1191" s="65" t="s">
        <v>33</v>
      </c>
      <c r="E1191" s="64">
        <v>46239</v>
      </c>
    </row>
    <row r="1192" spans="1:5">
      <c r="A1192" s="59">
        <v>1191</v>
      </c>
      <c r="B1192" s="64">
        <v>46155</v>
      </c>
      <c r="C1192" s="64">
        <v>10246</v>
      </c>
      <c r="D1192" s="65" t="s">
        <v>33</v>
      </c>
      <c r="E1192" s="64">
        <v>46185</v>
      </c>
    </row>
    <row r="1193" spans="1:5">
      <c r="A1193" s="59">
        <v>1192</v>
      </c>
      <c r="B1193" s="64">
        <v>46204</v>
      </c>
      <c r="C1193" s="64">
        <v>14324</v>
      </c>
      <c r="D1193" s="65" t="s">
        <v>8</v>
      </c>
      <c r="E1193" s="64">
        <v>46230</v>
      </c>
    </row>
    <row r="1194" spans="1:5">
      <c r="A1194" s="59">
        <v>1193</v>
      </c>
      <c r="B1194" s="64">
        <v>46181</v>
      </c>
      <c r="C1194" s="64">
        <v>15393</v>
      </c>
      <c r="D1194" s="65" t="s">
        <v>33</v>
      </c>
      <c r="E1194" s="64">
        <v>46230</v>
      </c>
    </row>
    <row r="1195" spans="1:5">
      <c r="A1195" s="59">
        <v>1194</v>
      </c>
      <c r="B1195" s="64">
        <v>46143</v>
      </c>
      <c r="C1195" s="64">
        <v>13245</v>
      </c>
      <c r="D1195" s="65" t="s">
        <v>33</v>
      </c>
      <c r="E1195" s="64">
        <v>46182</v>
      </c>
    </row>
    <row r="1196" spans="1:5">
      <c r="A1196" s="59">
        <v>1195</v>
      </c>
      <c r="B1196" s="64">
        <v>46162</v>
      </c>
      <c r="C1196" s="64">
        <v>13091</v>
      </c>
      <c r="D1196" s="65" t="s">
        <v>48</v>
      </c>
      <c r="E1196" s="64">
        <v>46209</v>
      </c>
    </row>
    <row r="1197" spans="1:5">
      <c r="A1197" s="59">
        <v>1196</v>
      </c>
      <c r="B1197" s="64">
        <v>46143</v>
      </c>
      <c r="C1197" s="64">
        <v>15722</v>
      </c>
      <c r="D1197" s="65" t="s">
        <v>33</v>
      </c>
      <c r="E1197" s="64">
        <v>46218</v>
      </c>
    </row>
    <row r="1198" spans="1:5">
      <c r="A1198" s="59">
        <v>1197</v>
      </c>
      <c r="B1198" s="64">
        <v>46149</v>
      </c>
      <c r="C1198" s="64">
        <v>14581</v>
      </c>
      <c r="D1198" s="65" t="s">
        <v>33</v>
      </c>
      <c r="E1198" s="64">
        <v>46199</v>
      </c>
    </row>
    <row r="1199" spans="1:5">
      <c r="A1199" s="59">
        <v>1198</v>
      </c>
      <c r="B1199" s="64">
        <v>46185</v>
      </c>
      <c r="C1199" s="64">
        <v>18677</v>
      </c>
      <c r="D1199" s="65" t="s">
        <v>49</v>
      </c>
      <c r="E1199" s="64">
        <v>46231</v>
      </c>
    </row>
    <row r="1200" spans="1:5">
      <c r="A1200" s="59">
        <v>1199</v>
      </c>
      <c r="B1200" s="64">
        <v>46212</v>
      </c>
      <c r="C1200" s="64">
        <v>15752</v>
      </c>
      <c r="D1200" s="65" t="s">
        <v>8</v>
      </c>
      <c r="E1200" s="66"/>
    </row>
    <row r="1201" spans="1:5">
      <c r="A1201" s="59">
        <v>1200</v>
      </c>
      <c r="B1201" s="64">
        <v>46161</v>
      </c>
      <c r="C1201" s="64">
        <v>13068</v>
      </c>
      <c r="D1201" s="65" t="s">
        <v>48</v>
      </c>
      <c r="E1201" s="64">
        <v>46199</v>
      </c>
    </row>
    <row r="1202" spans="1:5">
      <c r="A1202" s="59">
        <v>1201</v>
      </c>
      <c r="B1202" s="64">
        <v>46206</v>
      </c>
      <c r="C1202" s="64">
        <v>14247</v>
      </c>
      <c r="D1202" s="65" t="s">
        <v>33</v>
      </c>
      <c r="E1202" s="64">
        <v>46239</v>
      </c>
    </row>
    <row r="1203" spans="1:5">
      <c r="A1203" s="59">
        <v>1202</v>
      </c>
      <c r="B1203" s="64">
        <v>46153</v>
      </c>
      <c r="C1203" s="64">
        <v>13519</v>
      </c>
      <c r="D1203" s="65" t="s">
        <v>49</v>
      </c>
      <c r="E1203" s="64">
        <v>46188</v>
      </c>
    </row>
    <row r="1204" spans="1:5">
      <c r="A1204" s="59">
        <v>1203</v>
      </c>
      <c r="B1204" s="64">
        <v>46204</v>
      </c>
      <c r="C1204" s="64">
        <v>12230</v>
      </c>
      <c r="D1204" s="65" t="s">
        <v>8</v>
      </c>
      <c r="E1204" s="66"/>
    </row>
    <row r="1205" spans="1:5">
      <c r="A1205" s="59">
        <v>1204</v>
      </c>
      <c r="B1205" s="64">
        <v>46224</v>
      </c>
      <c r="C1205" s="64">
        <v>17193</v>
      </c>
      <c r="D1205" s="65" t="s">
        <v>49</v>
      </c>
      <c r="E1205" s="66"/>
    </row>
    <row r="1206" spans="1:5">
      <c r="A1206" s="59">
        <v>1205</v>
      </c>
      <c r="B1206" s="64">
        <v>46168</v>
      </c>
      <c r="C1206" s="64">
        <v>15429</v>
      </c>
      <c r="D1206" s="65" t="s">
        <v>8</v>
      </c>
      <c r="E1206" s="64">
        <v>46220</v>
      </c>
    </row>
    <row r="1207" spans="1:5">
      <c r="A1207" s="59">
        <v>1206</v>
      </c>
      <c r="B1207" s="64">
        <v>46178</v>
      </c>
      <c r="C1207" s="64">
        <v>14833</v>
      </c>
      <c r="D1207" s="65" t="s">
        <v>33</v>
      </c>
      <c r="E1207" s="64">
        <v>46225</v>
      </c>
    </row>
    <row r="1208" spans="1:5">
      <c r="A1208" s="59">
        <v>1207</v>
      </c>
      <c r="B1208" s="64">
        <v>46150</v>
      </c>
      <c r="C1208" s="64">
        <v>16440</v>
      </c>
      <c r="D1208" s="65" t="s">
        <v>33</v>
      </c>
      <c r="E1208" s="64">
        <v>46188</v>
      </c>
    </row>
    <row r="1209" spans="1:5">
      <c r="A1209" s="59">
        <v>1208</v>
      </c>
      <c r="B1209" s="64">
        <v>46153</v>
      </c>
      <c r="C1209" s="64">
        <v>17767</v>
      </c>
      <c r="D1209" s="65" t="s">
        <v>33</v>
      </c>
      <c r="E1209" s="64">
        <v>46204</v>
      </c>
    </row>
    <row r="1210" spans="1:5">
      <c r="A1210" s="59">
        <v>1209</v>
      </c>
      <c r="B1210" s="64">
        <v>46220</v>
      </c>
      <c r="C1210" s="64">
        <v>17767</v>
      </c>
      <c r="D1210" s="65" t="s">
        <v>48</v>
      </c>
      <c r="E1210" s="66"/>
    </row>
    <row r="1211" spans="1:5">
      <c r="A1211" s="59">
        <v>1210</v>
      </c>
      <c r="B1211" s="64">
        <v>46150</v>
      </c>
      <c r="C1211" s="64">
        <v>15052</v>
      </c>
      <c r="D1211" s="65" t="s">
        <v>8</v>
      </c>
      <c r="E1211" s="64">
        <v>46192</v>
      </c>
    </row>
    <row r="1212" spans="1:5">
      <c r="A1212" s="59">
        <v>1211</v>
      </c>
      <c r="B1212" s="64">
        <v>46153</v>
      </c>
      <c r="C1212" s="64">
        <v>18144</v>
      </c>
      <c r="D1212" s="65" t="s">
        <v>33</v>
      </c>
      <c r="E1212" s="64">
        <v>46199</v>
      </c>
    </row>
    <row r="1213" spans="1:5">
      <c r="A1213" s="59">
        <v>1212</v>
      </c>
      <c r="B1213" s="64">
        <v>46218</v>
      </c>
      <c r="C1213" s="64">
        <v>15347</v>
      </c>
      <c r="D1213" s="65" t="s">
        <v>8</v>
      </c>
      <c r="E1213" s="66"/>
    </row>
    <row r="1214" spans="1:5">
      <c r="A1214" s="59">
        <v>1213</v>
      </c>
      <c r="B1214" s="64">
        <v>46160</v>
      </c>
      <c r="C1214" s="64">
        <v>14931</v>
      </c>
      <c r="D1214" s="65" t="s">
        <v>48</v>
      </c>
      <c r="E1214" s="64">
        <v>46199</v>
      </c>
    </row>
    <row r="1215" spans="1:5">
      <c r="A1215" s="59">
        <v>1214</v>
      </c>
      <c r="B1215" s="64">
        <v>46231</v>
      </c>
      <c r="C1215" s="64">
        <v>20282</v>
      </c>
      <c r="D1215" s="65" t="s">
        <v>8</v>
      </c>
      <c r="E1215" s="66"/>
    </row>
    <row r="1216" spans="1:5">
      <c r="A1216" s="59">
        <v>1215</v>
      </c>
      <c r="B1216" s="64">
        <v>46181</v>
      </c>
      <c r="C1216" s="64">
        <v>14893</v>
      </c>
      <c r="D1216" s="65" t="s">
        <v>33</v>
      </c>
      <c r="E1216" s="64">
        <v>46224</v>
      </c>
    </row>
    <row r="1217" spans="1:5">
      <c r="A1217" s="59">
        <v>1216</v>
      </c>
      <c r="B1217" s="64">
        <v>46149</v>
      </c>
      <c r="C1217" s="64">
        <v>17637</v>
      </c>
      <c r="D1217" s="65" t="s">
        <v>8</v>
      </c>
      <c r="E1217" s="64">
        <v>46190</v>
      </c>
    </row>
    <row r="1218" spans="1:5">
      <c r="A1218" s="59">
        <v>1217</v>
      </c>
      <c r="B1218" s="64">
        <v>46188</v>
      </c>
      <c r="C1218" s="64">
        <v>15850</v>
      </c>
      <c r="D1218" s="65" t="s">
        <v>33</v>
      </c>
      <c r="E1218" s="66"/>
    </row>
    <row r="1219" spans="1:5">
      <c r="A1219" s="59">
        <v>1218</v>
      </c>
      <c r="B1219" s="64">
        <v>46205</v>
      </c>
      <c r="C1219" s="64">
        <v>26031</v>
      </c>
      <c r="D1219" s="65" t="s">
        <v>48</v>
      </c>
      <c r="E1219" s="64">
        <v>46227</v>
      </c>
    </row>
    <row r="1220" spans="1:5">
      <c r="A1220" s="59">
        <v>1219</v>
      </c>
      <c r="B1220" s="64">
        <v>46209</v>
      </c>
      <c r="C1220" s="64">
        <v>17418</v>
      </c>
      <c r="D1220" s="65" t="s">
        <v>8</v>
      </c>
      <c r="E1220" s="64">
        <v>46238</v>
      </c>
    </row>
    <row r="1221" spans="1:5">
      <c r="A1221" s="59">
        <v>1220</v>
      </c>
      <c r="B1221" s="64">
        <v>46174</v>
      </c>
      <c r="C1221" s="64">
        <v>25116</v>
      </c>
      <c r="D1221" s="65" t="s">
        <v>8</v>
      </c>
      <c r="E1221" s="64">
        <v>46218</v>
      </c>
    </row>
    <row r="1222" spans="1:5">
      <c r="A1222" s="59">
        <v>1221</v>
      </c>
      <c r="B1222" s="64">
        <v>46218</v>
      </c>
      <c r="C1222" s="64">
        <v>19272</v>
      </c>
      <c r="D1222" s="65" t="s">
        <v>8</v>
      </c>
      <c r="E1222" s="66"/>
    </row>
    <row r="1223" spans="1:5">
      <c r="A1223" s="59">
        <v>1222</v>
      </c>
      <c r="B1223" s="64">
        <v>46156</v>
      </c>
      <c r="C1223" s="64">
        <v>17619</v>
      </c>
      <c r="D1223" s="65" t="s">
        <v>8</v>
      </c>
      <c r="E1223" s="64">
        <v>46185</v>
      </c>
    </row>
    <row r="1224" spans="1:5">
      <c r="A1224" s="59">
        <v>1223</v>
      </c>
      <c r="B1224" s="64">
        <v>46178</v>
      </c>
      <c r="C1224" s="64">
        <v>13888</v>
      </c>
      <c r="D1224" s="65" t="s">
        <v>33</v>
      </c>
      <c r="E1224" s="64">
        <v>46218</v>
      </c>
    </row>
    <row r="1225" spans="1:5">
      <c r="A1225" s="59">
        <v>1224</v>
      </c>
      <c r="B1225" s="64">
        <v>46224</v>
      </c>
      <c r="C1225" s="64">
        <v>13556</v>
      </c>
      <c r="D1225" s="65" t="s">
        <v>48</v>
      </c>
      <c r="E1225" s="66"/>
    </row>
    <row r="1226" spans="1:5">
      <c r="A1226" s="59">
        <v>1225</v>
      </c>
      <c r="B1226" s="64">
        <v>46160</v>
      </c>
      <c r="C1226" s="64">
        <v>14667</v>
      </c>
      <c r="D1226" s="65" t="s">
        <v>8</v>
      </c>
      <c r="E1226" s="64">
        <v>46190</v>
      </c>
    </row>
    <row r="1227" spans="1:5">
      <c r="A1227" s="59">
        <v>1226</v>
      </c>
      <c r="B1227" s="64">
        <v>46153</v>
      </c>
      <c r="C1227" s="64">
        <v>11786</v>
      </c>
      <c r="D1227" s="65" t="s">
        <v>33</v>
      </c>
      <c r="E1227" s="64">
        <v>46209</v>
      </c>
    </row>
    <row r="1228" spans="1:5">
      <c r="A1228" s="59">
        <v>1227</v>
      </c>
      <c r="B1228" s="64">
        <v>46227</v>
      </c>
      <c r="C1228" s="64">
        <v>18184</v>
      </c>
      <c r="D1228" s="65" t="s">
        <v>8</v>
      </c>
      <c r="E1228" s="66"/>
    </row>
    <row r="1229" spans="1:5">
      <c r="A1229" s="59">
        <v>1228</v>
      </c>
      <c r="B1229" s="64">
        <v>46183</v>
      </c>
      <c r="C1229" s="64">
        <v>13624</v>
      </c>
      <c r="D1229" s="65" t="s">
        <v>33</v>
      </c>
      <c r="E1229" s="64">
        <v>46220</v>
      </c>
    </row>
    <row r="1230" spans="1:5">
      <c r="A1230" s="59">
        <v>1229</v>
      </c>
      <c r="B1230" s="64">
        <v>46174</v>
      </c>
      <c r="C1230" s="64">
        <v>17681</v>
      </c>
      <c r="D1230" s="65" t="s">
        <v>33</v>
      </c>
      <c r="E1230" s="64">
        <v>46218</v>
      </c>
    </row>
    <row r="1231" spans="1:5">
      <c r="A1231" s="59">
        <v>1230</v>
      </c>
      <c r="B1231" s="64">
        <v>46167</v>
      </c>
      <c r="C1231" s="64">
        <v>14499</v>
      </c>
      <c r="D1231" s="65" t="s">
        <v>33</v>
      </c>
      <c r="E1231" s="64">
        <v>46220</v>
      </c>
    </row>
    <row r="1232" spans="1:5">
      <c r="A1232" s="59">
        <v>1231</v>
      </c>
      <c r="B1232" s="64">
        <v>46202</v>
      </c>
      <c r="C1232" s="64">
        <v>12630</v>
      </c>
      <c r="D1232" s="65" t="s">
        <v>33</v>
      </c>
      <c r="E1232" s="64">
        <v>46232</v>
      </c>
    </row>
    <row r="1233" spans="1:5">
      <c r="A1233" s="59">
        <v>1232</v>
      </c>
      <c r="B1233" s="64">
        <v>46153</v>
      </c>
      <c r="C1233" s="64">
        <v>12441</v>
      </c>
      <c r="D1233" s="65" t="s">
        <v>33</v>
      </c>
      <c r="E1233" s="64">
        <v>46185</v>
      </c>
    </row>
    <row r="1234" spans="1:5">
      <c r="A1234" s="59">
        <v>1233</v>
      </c>
      <c r="B1234" s="64">
        <v>46153</v>
      </c>
      <c r="C1234" s="64">
        <v>14272</v>
      </c>
      <c r="D1234" s="65" t="s">
        <v>33</v>
      </c>
      <c r="E1234" s="64">
        <v>46189</v>
      </c>
    </row>
    <row r="1235" spans="1:5">
      <c r="A1235" s="59">
        <v>1234</v>
      </c>
      <c r="B1235" s="64">
        <v>46168</v>
      </c>
      <c r="C1235" s="64">
        <v>13050</v>
      </c>
      <c r="D1235" s="65" t="s">
        <v>33</v>
      </c>
      <c r="E1235" s="64">
        <v>46213</v>
      </c>
    </row>
    <row r="1236" spans="1:5">
      <c r="A1236" s="59">
        <v>1235</v>
      </c>
      <c r="B1236" s="64">
        <v>46143</v>
      </c>
      <c r="C1236" s="64">
        <v>13421</v>
      </c>
      <c r="D1236" s="65" t="s">
        <v>48</v>
      </c>
      <c r="E1236" s="64">
        <v>46190</v>
      </c>
    </row>
    <row r="1237" spans="1:5">
      <c r="A1237" s="59">
        <v>1236</v>
      </c>
      <c r="B1237" s="64">
        <v>46212</v>
      </c>
      <c r="C1237" s="64">
        <v>14270</v>
      </c>
      <c r="D1237" s="65" t="s">
        <v>8</v>
      </c>
      <c r="E1237" s="64">
        <v>46239</v>
      </c>
    </row>
    <row r="1238" spans="1:5">
      <c r="A1238" s="59">
        <v>1237</v>
      </c>
      <c r="B1238" s="64">
        <v>46178</v>
      </c>
      <c r="C1238" s="64">
        <v>13351</v>
      </c>
      <c r="D1238" s="65" t="s">
        <v>33</v>
      </c>
      <c r="E1238" s="64">
        <v>46224</v>
      </c>
    </row>
    <row r="1239" spans="1:5">
      <c r="A1239" s="59">
        <v>1238</v>
      </c>
      <c r="B1239" s="64">
        <v>46204</v>
      </c>
      <c r="C1239" s="64">
        <v>12205</v>
      </c>
      <c r="D1239" s="65" t="s">
        <v>48</v>
      </c>
      <c r="E1239" s="64">
        <v>46239</v>
      </c>
    </row>
    <row r="1240" spans="1:5">
      <c r="A1240" s="59">
        <v>1239</v>
      </c>
      <c r="B1240" s="64">
        <v>46183</v>
      </c>
      <c r="C1240" s="64">
        <v>18836</v>
      </c>
      <c r="D1240" s="65" t="s">
        <v>33</v>
      </c>
      <c r="E1240" s="64">
        <v>46225</v>
      </c>
    </row>
    <row r="1241" spans="1:5">
      <c r="A1241" s="59">
        <v>1240</v>
      </c>
      <c r="B1241" s="64">
        <v>46204</v>
      </c>
      <c r="C1241" s="64">
        <v>15345</v>
      </c>
      <c r="D1241" s="65" t="s">
        <v>48</v>
      </c>
      <c r="E1241" s="64">
        <v>46251</v>
      </c>
    </row>
    <row r="1242" spans="1:5">
      <c r="A1242" s="59">
        <v>1241</v>
      </c>
      <c r="B1242" s="64">
        <v>46170</v>
      </c>
      <c r="C1242" s="64">
        <v>18465</v>
      </c>
      <c r="D1242" s="65" t="s">
        <v>8</v>
      </c>
      <c r="E1242" s="66"/>
    </row>
    <row r="1243" spans="1:5">
      <c r="A1243" s="59">
        <v>1242</v>
      </c>
      <c r="B1243" s="64">
        <v>46227</v>
      </c>
      <c r="C1243" s="64">
        <v>12639</v>
      </c>
      <c r="D1243" s="65" t="s">
        <v>8</v>
      </c>
      <c r="E1243" s="66"/>
    </row>
    <row r="1244" spans="1:5">
      <c r="A1244" s="59">
        <v>1243</v>
      </c>
      <c r="B1244" s="64">
        <v>46205</v>
      </c>
      <c r="C1244" s="64">
        <v>12017</v>
      </c>
      <c r="D1244" s="65" t="s">
        <v>33</v>
      </c>
      <c r="E1244" s="66"/>
    </row>
    <row r="1245" spans="1:5">
      <c r="A1245" s="59">
        <v>1244</v>
      </c>
      <c r="B1245" s="64">
        <v>46177</v>
      </c>
      <c r="C1245" s="64">
        <v>15479</v>
      </c>
      <c r="D1245" s="65" t="s">
        <v>33</v>
      </c>
      <c r="E1245" s="64">
        <v>46211</v>
      </c>
    </row>
    <row r="1246" spans="1:5">
      <c r="A1246" s="59">
        <v>1245</v>
      </c>
      <c r="B1246" s="64">
        <v>46204</v>
      </c>
      <c r="C1246" s="64">
        <v>19815</v>
      </c>
      <c r="D1246" s="65" t="s">
        <v>8</v>
      </c>
      <c r="E1246" s="66"/>
    </row>
    <row r="1247" spans="1:5">
      <c r="A1247" s="59">
        <v>1246</v>
      </c>
      <c r="B1247" s="64">
        <v>46205</v>
      </c>
      <c r="C1247" s="64">
        <v>14983</v>
      </c>
      <c r="D1247" s="65" t="s">
        <v>33</v>
      </c>
      <c r="E1247" s="66"/>
    </row>
    <row r="1248" spans="1:5">
      <c r="A1248" s="59">
        <v>1247</v>
      </c>
      <c r="B1248" s="64">
        <v>46189</v>
      </c>
      <c r="C1248" s="64">
        <v>15882</v>
      </c>
      <c r="D1248" s="65" t="s">
        <v>8</v>
      </c>
      <c r="E1248" s="64">
        <v>46209</v>
      </c>
    </row>
    <row r="1249" spans="1:5">
      <c r="A1249" s="59">
        <v>1248</v>
      </c>
      <c r="B1249" s="64">
        <v>46184</v>
      </c>
      <c r="C1249" s="64">
        <v>17140</v>
      </c>
      <c r="D1249" s="65" t="s">
        <v>8</v>
      </c>
      <c r="E1249" s="64">
        <v>46227</v>
      </c>
    </row>
    <row r="1250" spans="1:5">
      <c r="A1250" s="59">
        <v>1249</v>
      </c>
      <c r="B1250" s="64">
        <v>46164</v>
      </c>
      <c r="C1250" s="64">
        <v>14704</v>
      </c>
      <c r="D1250" s="65" t="s">
        <v>33</v>
      </c>
      <c r="E1250" s="64">
        <v>46204</v>
      </c>
    </row>
    <row r="1251" spans="1:5">
      <c r="A1251" s="59">
        <v>1250</v>
      </c>
      <c r="B1251" s="64">
        <v>46153</v>
      </c>
      <c r="C1251" s="64">
        <v>13074</v>
      </c>
      <c r="D1251" s="65" t="s">
        <v>33</v>
      </c>
      <c r="E1251" s="64">
        <v>46195</v>
      </c>
    </row>
    <row r="1252" spans="1:5">
      <c r="A1252" s="59">
        <v>1251</v>
      </c>
      <c r="B1252" s="64">
        <v>46199</v>
      </c>
      <c r="C1252" s="64">
        <v>13674</v>
      </c>
      <c r="D1252" s="65" t="s">
        <v>8</v>
      </c>
      <c r="E1252" s="64">
        <v>46237</v>
      </c>
    </row>
    <row r="1253" spans="1:5">
      <c r="A1253" s="59">
        <v>1252</v>
      </c>
      <c r="B1253" s="64">
        <v>46167</v>
      </c>
      <c r="C1253" s="64">
        <v>16210</v>
      </c>
      <c r="D1253" s="65" t="s">
        <v>8</v>
      </c>
      <c r="E1253" s="64">
        <v>46203</v>
      </c>
    </row>
    <row r="1254" spans="1:5">
      <c r="A1254" s="59">
        <v>1253</v>
      </c>
      <c r="B1254" s="64">
        <v>46213</v>
      </c>
      <c r="C1254" s="64">
        <v>11940</v>
      </c>
      <c r="D1254" s="65" t="s">
        <v>33</v>
      </c>
      <c r="E1254" s="66"/>
    </row>
    <row r="1255" spans="1:5">
      <c r="A1255" s="59">
        <v>1254</v>
      </c>
      <c r="B1255" s="64">
        <v>46188</v>
      </c>
      <c r="C1255" s="64">
        <v>19398</v>
      </c>
      <c r="D1255" s="65" t="s">
        <v>49</v>
      </c>
      <c r="E1255" s="64">
        <v>46218</v>
      </c>
    </row>
    <row r="1256" spans="1:5">
      <c r="A1256" s="59">
        <v>1255</v>
      </c>
      <c r="B1256" s="64">
        <v>46161</v>
      </c>
      <c r="C1256" s="64">
        <v>21673</v>
      </c>
      <c r="D1256" s="65" t="s">
        <v>8</v>
      </c>
      <c r="E1256" s="64">
        <v>46199</v>
      </c>
    </row>
    <row r="1257" spans="1:5">
      <c r="A1257" s="59">
        <v>1256</v>
      </c>
      <c r="B1257" s="64">
        <v>46160</v>
      </c>
      <c r="C1257" s="64">
        <v>12470</v>
      </c>
      <c r="D1257" s="65" t="s">
        <v>33</v>
      </c>
      <c r="E1257" s="64">
        <v>46197</v>
      </c>
    </row>
    <row r="1258" spans="1:5">
      <c r="A1258" s="59">
        <v>1257</v>
      </c>
      <c r="B1258" s="64">
        <v>46153</v>
      </c>
      <c r="C1258" s="64">
        <v>12258</v>
      </c>
      <c r="D1258" s="65" t="s">
        <v>33</v>
      </c>
      <c r="E1258" s="64">
        <v>46189</v>
      </c>
    </row>
    <row r="1259" spans="1:5">
      <c r="A1259" s="59">
        <v>1258</v>
      </c>
      <c r="B1259" s="64">
        <v>46143</v>
      </c>
      <c r="C1259" s="64">
        <v>12541</v>
      </c>
      <c r="D1259" s="65" t="s">
        <v>33</v>
      </c>
      <c r="E1259" s="64">
        <v>46183</v>
      </c>
    </row>
    <row r="1260" spans="1:5">
      <c r="A1260" s="59">
        <v>1259</v>
      </c>
      <c r="B1260" s="64">
        <v>46189</v>
      </c>
      <c r="C1260" s="64">
        <v>11777</v>
      </c>
      <c r="D1260" s="65" t="s">
        <v>33</v>
      </c>
      <c r="E1260" s="64">
        <v>46227</v>
      </c>
    </row>
    <row r="1261" spans="1:5">
      <c r="A1261" s="59">
        <v>1260</v>
      </c>
      <c r="B1261" s="64">
        <v>46176</v>
      </c>
      <c r="C1261" s="64">
        <v>10098</v>
      </c>
      <c r="D1261" s="65" t="s">
        <v>33</v>
      </c>
      <c r="E1261" s="66"/>
    </row>
    <row r="1262" spans="1:5">
      <c r="A1262" s="59">
        <v>1261</v>
      </c>
      <c r="B1262" s="64">
        <v>46183</v>
      </c>
      <c r="C1262" s="64">
        <v>12427</v>
      </c>
      <c r="D1262" s="65" t="s">
        <v>33</v>
      </c>
      <c r="E1262" s="64">
        <v>46252</v>
      </c>
    </row>
    <row r="1263" spans="1:5">
      <c r="A1263" s="59">
        <v>1262</v>
      </c>
      <c r="B1263" s="64">
        <v>46181</v>
      </c>
      <c r="C1263" s="64">
        <v>15143</v>
      </c>
      <c r="D1263" s="65" t="s">
        <v>33</v>
      </c>
      <c r="E1263" s="64">
        <v>46216</v>
      </c>
    </row>
    <row r="1264" spans="1:5">
      <c r="A1264" s="59">
        <v>1263</v>
      </c>
      <c r="B1264" s="64">
        <v>46182</v>
      </c>
      <c r="C1264" s="64">
        <v>14440</v>
      </c>
      <c r="D1264" s="65" t="s">
        <v>33</v>
      </c>
      <c r="E1264" s="64">
        <v>46225</v>
      </c>
    </row>
    <row r="1265" spans="1:5">
      <c r="A1265" s="59">
        <v>1264</v>
      </c>
      <c r="B1265" s="64">
        <v>46178</v>
      </c>
      <c r="C1265" s="64">
        <v>16051</v>
      </c>
      <c r="D1265" s="65" t="s">
        <v>33</v>
      </c>
      <c r="E1265" s="64">
        <v>46218</v>
      </c>
    </row>
    <row r="1266" spans="1:5">
      <c r="A1266" s="59">
        <v>1265</v>
      </c>
      <c r="B1266" s="64">
        <v>46184</v>
      </c>
      <c r="C1266" s="64">
        <v>13651</v>
      </c>
      <c r="D1266" s="65" t="s">
        <v>33</v>
      </c>
      <c r="E1266" s="64">
        <v>46231</v>
      </c>
    </row>
    <row r="1267" spans="1:5">
      <c r="A1267" s="59">
        <v>1266</v>
      </c>
      <c r="B1267" s="64">
        <v>46175</v>
      </c>
      <c r="C1267" s="64">
        <v>11666</v>
      </c>
      <c r="D1267" s="65" t="s">
        <v>33</v>
      </c>
      <c r="E1267" s="64">
        <v>46220</v>
      </c>
    </row>
    <row r="1268" spans="1:5">
      <c r="A1268" s="59">
        <v>1267</v>
      </c>
      <c r="B1268" s="64">
        <v>46209</v>
      </c>
      <c r="C1268" s="64">
        <v>16021</v>
      </c>
      <c r="D1268" s="65" t="s">
        <v>33</v>
      </c>
      <c r="E1268" s="64">
        <v>46238</v>
      </c>
    </row>
    <row r="1269" spans="1:5">
      <c r="A1269" s="59">
        <v>1268</v>
      </c>
      <c r="B1269" s="64">
        <v>46209</v>
      </c>
      <c r="C1269" s="64">
        <v>17135</v>
      </c>
      <c r="D1269" s="65" t="s">
        <v>33</v>
      </c>
      <c r="E1269" s="64">
        <v>46238</v>
      </c>
    </row>
    <row r="1270" spans="1:5">
      <c r="A1270" s="59">
        <v>1269</v>
      </c>
      <c r="B1270" s="64">
        <v>46230</v>
      </c>
      <c r="C1270" s="64">
        <v>17576</v>
      </c>
      <c r="D1270" s="65" t="s">
        <v>33</v>
      </c>
      <c r="E1270" s="66"/>
    </row>
    <row r="1271" spans="1:5">
      <c r="A1271" s="59">
        <v>1270</v>
      </c>
      <c r="B1271" s="64">
        <v>46191</v>
      </c>
      <c r="C1271" s="64">
        <v>20915</v>
      </c>
      <c r="D1271" s="65" t="s">
        <v>33</v>
      </c>
      <c r="E1271" s="64">
        <v>46227</v>
      </c>
    </row>
    <row r="1272" spans="1:5">
      <c r="A1272" s="59">
        <v>1271</v>
      </c>
      <c r="B1272" s="64">
        <v>46209</v>
      </c>
      <c r="C1272" s="64">
        <v>15981</v>
      </c>
      <c r="D1272" s="65" t="s">
        <v>33</v>
      </c>
      <c r="E1272" s="64">
        <v>46239</v>
      </c>
    </row>
    <row r="1273" spans="1:5">
      <c r="A1273" s="59">
        <v>1272</v>
      </c>
      <c r="B1273" s="64">
        <v>46213</v>
      </c>
      <c r="C1273" s="64">
        <v>17320</v>
      </c>
      <c r="D1273" s="65" t="s">
        <v>33</v>
      </c>
      <c r="E1273" s="66"/>
    </row>
    <row r="1274" spans="1:5">
      <c r="A1274" s="59">
        <v>1273</v>
      </c>
      <c r="B1274" s="64">
        <v>46205</v>
      </c>
      <c r="C1274" s="64">
        <v>22508</v>
      </c>
      <c r="D1274" s="65" t="s">
        <v>33</v>
      </c>
      <c r="E1274" s="64">
        <v>46234</v>
      </c>
    </row>
    <row r="1275" spans="1:5">
      <c r="A1275" s="59">
        <v>1274</v>
      </c>
      <c r="B1275" s="64">
        <v>46211</v>
      </c>
      <c r="C1275" s="64">
        <v>11365</v>
      </c>
      <c r="D1275" s="65" t="s">
        <v>33</v>
      </c>
      <c r="E1275" s="64">
        <v>46253</v>
      </c>
    </row>
    <row r="1276" spans="1:5">
      <c r="A1276" s="59">
        <v>1275</v>
      </c>
      <c r="B1276" s="64">
        <v>46161</v>
      </c>
      <c r="C1276" s="64">
        <v>14160</v>
      </c>
      <c r="D1276" s="65" t="s">
        <v>8</v>
      </c>
      <c r="E1276" s="64">
        <v>46204</v>
      </c>
    </row>
    <row r="1277" spans="1:5">
      <c r="A1277" s="59">
        <v>1276</v>
      </c>
      <c r="B1277" s="64">
        <v>46219</v>
      </c>
      <c r="C1277" s="64">
        <v>15938</v>
      </c>
      <c r="D1277" s="65" t="s">
        <v>8</v>
      </c>
      <c r="E1277" s="66"/>
    </row>
    <row r="1278" spans="1:5">
      <c r="A1278" s="59">
        <v>1277</v>
      </c>
      <c r="B1278" s="64">
        <v>46204</v>
      </c>
      <c r="C1278" s="64">
        <v>14330</v>
      </c>
      <c r="D1278" s="65" t="s">
        <v>48</v>
      </c>
      <c r="E1278" s="64">
        <v>46239</v>
      </c>
    </row>
    <row r="1279" spans="1:5">
      <c r="A1279" s="59">
        <v>1278</v>
      </c>
      <c r="B1279" s="64">
        <v>46217</v>
      </c>
      <c r="C1279" s="64">
        <v>13869</v>
      </c>
      <c r="D1279" s="65" t="s">
        <v>8</v>
      </c>
      <c r="E1279" s="66"/>
    </row>
    <row r="1280" spans="1:5">
      <c r="A1280" s="59">
        <v>1279</v>
      </c>
      <c r="B1280" s="64">
        <v>46220</v>
      </c>
      <c r="C1280" s="64">
        <v>17582</v>
      </c>
      <c r="D1280" s="65" t="s">
        <v>8</v>
      </c>
      <c r="E1280" s="66"/>
    </row>
    <row r="1281" spans="1:5">
      <c r="A1281" s="59">
        <v>1280</v>
      </c>
      <c r="B1281" s="64">
        <v>46171</v>
      </c>
      <c r="C1281" s="64">
        <v>22398</v>
      </c>
      <c r="D1281" s="65" t="s">
        <v>8</v>
      </c>
      <c r="E1281" s="64">
        <v>46211</v>
      </c>
    </row>
    <row r="1282" spans="1:5">
      <c r="A1282" s="59">
        <v>1281</v>
      </c>
      <c r="B1282" s="64">
        <v>46183</v>
      </c>
      <c r="C1282" s="64">
        <v>22875</v>
      </c>
      <c r="D1282" s="65" t="s">
        <v>33</v>
      </c>
      <c r="E1282" s="64">
        <v>46227</v>
      </c>
    </row>
    <row r="1283" spans="1:5">
      <c r="A1283" s="59">
        <v>1282</v>
      </c>
      <c r="B1283" s="64">
        <v>46205</v>
      </c>
      <c r="C1283" s="64">
        <v>24524</v>
      </c>
      <c r="D1283" s="65" t="s">
        <v>33</v>
      </c>
      <c r="E1283" s="64">
        <v>46252</v>
      </c>
    </row>
    <row r="1284" spans="1:5">
      <c r="A1284" s="59">
        <v>1283</v>
      </c>
      <c r="B1284" s="64">
        <v>46174</v>
      </c>
      <c r="C1284" s="64">
        <v>16452</v>
      </c>
      <c r="D1284" s="65" t="s">
        <v>33</v>
      </c>
      <c r="E1284" s="64">
        <v>46206</v>
      </c>
    </row>
    <row r="1285" spans="1:5">
      <c r="A1285" s="59">
        <v>1284</v>
      </c>
      <c r="B1285" s="64">
        <v>46205</v>
      </c>
      <c r="C1285" s="64">
        <v>11652</v>
      </c>
      <c r="D1285" s="65" t="s">
        <v>33</v>
      </c>
      <c r="E1285" s="66"/>
    </row>
    <row r="1286" spans="1:5">
      <c r="A1286" s="59">
        <v>1285</v>
      </c>
      <c r="B1286" s="64">
        <v>46160</v>
      </c>
      <c r="C1286" s="64">
        <v>19176</v>
      </c>
      <c r="D1286" s="65" t="s">
        <v>8</v>
      </c>
      <c r="E1286" s="64">
        <v>46199</v>
      </c>
    </row>
    <row r="1287" spans="1:5">
      <c r="A1287" s="59">
        <v>1286</v>
      </c>
      <c r="B1287" s="64">
        <v>46198</v>
      </c>
      <c r="C1287" s="64">
        <v>13544</v>
      </c>
      <c r="D1287" s="65" t="s">
        <v>8</v>
      </c>
      <c r="E1287" s="64">
        <v>46227</v>
      </c>
    </row>
    <row r="1288" spans="1:5">
      <c r="A1288" s="59">
        <v>1287</v>
      </c>
      <c r="B1288" s="64">
        <v>46220</v>
      </c>
      <c r="C1288" s="64">
        <v>17475</v>
      </c>
      <c r="D1288" s="65" t="s">
        <v>33</v>
      </c>
      <c r="E1288" s="66"/>
    </row>
    <row r="1289" spans="1:5">
      <c r="A1289" s="59">
        <v>1288</v>
      </c>
      <c r="B1289" s="64">
        <v>46143</v>
      </c>
      <c r="C1289" s="64">
        <v>19089</v>
      </c>
      <c r="D1289" s="65" t="s">
        <v>49</v>
      </c>
      <c r="E1289" s="64">
        <v>46188</v>
      </c>
    </row>
    <row r="1290" spans="1:5">
      <c r="A1290" s="59">
        <v>1289</v>
      </c>
      <c r="B1290" s="64">
        <v>46189</v>
      </c>
      <c r="C1290" s="64">
        <v>19089</v>
      </c>
      <c r="D1290" s="65" t="s">
        <v>49</v>
      </c>
      <c r="E1290" s="64">
        <v>46224</v>
      </c>
    </row>
    <row r="1291" spans="1:5">
      <c r="A1291" s="59">
        <v>1290</v>
      </c>
      <c r="B1291" s="64">
        <v>46156</v>
      </c>
      <c r="C1291" s="64">
        <v>16163</v>
      </c>
      <c r="D1291" s="65" t="s">
        <v>8</v>
      </c>
      <c r="E1291" s="64">
        <v>46185</v>
      </c>
    </row>
    <row r="1292" spans="1:5">
      <c r="A1292" s="59">
        <v>1291</v>
      </c>
      <c r="B1292" s="64">
        <v>46209</v>
      </c>
      <c r="C1292" s="64">
        <v>18523</v>
      </c>
      <c r="D1292" s="65" t="s">
        <v>8</v>
      </c>
      <c r="E1292" s="64">
        <v>46253</v>
      </c>
    </row>
    <row r="1293" spans="1:5">
      <c r="A1293" s="59">
        <v>1292</v>
      </c>
      <c r="B1293" s="64">
        <v>46205</v>
      </c>
      <c r="C1293" s="64">
        <v>16816</v>
      </c>
      <c r="D1293" s="65" t="s">
        <v>33</v>
      </c>
      <c r="E1293" s="66"/>
    </row>
    <row r="1294" spans="1:5">
      <c r="A1294" s="59">
        <v>1293</v>
      </c>
      <c r="B1294" s="64">
        <v>46183</v>
      </c>
      <c r="C1294" s="64">
        <v>15686</v>
      </c>
      <c r="D1294" s="65" t="s">
        <v>33</v>
      </c>
      <c r="E1294" s="64">
        <v>46213</v>
      </c>
    </row>
    <row r="1295" spans="1:5">
      <c r="A1295" s="59">
        <v>1294</v>
      </c>
      <c r="B1295" s="64">
        <v>46160</v>
      </c>
      <c r="C1295" s="64">
        <v>15721</v>
      </c>
      <c r="D1295" s="65" t="s">
        <v>33</v>
      </c>
      <c r="E1295" s="64">
        <v>46192</v>
      </c>
    </row>
    <row r="1296" spans="1:5">
      <c r="A1296" s="59">
        <v>1295</v>
      </c>
      <c r="B1296" s="64">
        <v>46226</v>
      </c>
      <c r="C1296" s="64">
        <v>17134</v>
      </c>
      <c r="D1296" s="65" t="s">
        <v>33</v>
      </c>
      <c r="E1296" s="66"/>
    </row>
    <row r="1297" spans="1:5">
      <c r="A1297" s="59">
        <v>1296</v>
      </c>
      <c r="B1297" s="64">
        <v>46206</v>
      </c>
      <c r="C1297" s="64">
        <v>17954</v>
      </c>
      <c r="D1297" s="65" t="s">
        <v>33</v>
      </c>
      <c r="E1297" s="64">
        <v>46234</v>
      </c>
    </row>
    <row r="1298" spans="1:5">
      <c r="A1298" s="59">
        <v>1297</v>
      </c>
      <c r="B1298" s="64">
        <v>46231</v>
      </c>
      <c r="C1298" s="64">
        <v>18033</v>
      </c>
      <c r="D1298" s="65" t="s">
        <v>8</v>
      </c>
      <c r="E1298" s="66"/>
    </row>
    <row r="1299" spans="1:5">
      <c r="A1299" s="59">
        <v>1298</v>
      </c>
      <c r="B1299" s="64">
        <v>46156</v>
      </c>
      <c r="C1299" s="64">
        <v>16275</v>
      </c>
      <c r="D1299" s="65" t="s">
        <v>33</v>
      </c>
      <c r="E1299" s="64">
        <v>46199</v>
      </c>
    </row>
    <row r="1300" spans="1:5">
      <c r="A1300" s="59">
        <v>1299</v>
      </c>
      <c r="B1300" s="64">
        <v>46170</v>
      </c>
      <c r="C1300" s="64">
        <v>17629</v>
      </c>
      <c r="D1300" s="65" t="s">
        <v>8</v>
      </c>
      <c r="E1300" s="64">
        <v>46203</v>
      </c>
    </row>
    <row r="1301" spans="1:5">
      <c r="A1301" s="59">
        <v>1300</v>
      </c>
      <c r="B1301" s="64">
        <v>46192</v>
      </c>
      <c r="C1301" s="64">
        <v>20230</v>
      </c>
      <c r="D1301" s="65" t="s">
        <v>8</v>
      </c>
      <c r="E1301" s="64">
        <v>46239</v>
      </c>
    </row>
    <row r="1302" spans="1:5">
      <c r="A1302" s="59">
        <v>1301</v>
      </c>
      <c r="B1302" s="64">
        <v>46182</v>
      </c>
      <c r="C1302" s="64">
        <v>17021</v>
      </c>
      <c r="D1302" s="65" t="s">
        <v>33</v>
      </c>
      <c r="E1302" s="64">
        <v>46216</v>
      </c>
    </row>
    <row r="1303" spans="1:5">
      <c r="A1303" s="59">
        <v>1302</v>
      </c>
      <c r="B1303" s="64">
        <v>46182</v>
      </c>
      <c r="C1303" s="64">
        <v>15088</v>
      </c>
      <c r="D1303" s="65" t="s">
        <v>33</v>
      </c>
      <c r="E1303" s="64">
        <v>46227</v>
      </c>
    </row>
    <row r="1304" spans="1:5">
      <c r="A1304" s="59">
        <v>1303</v>
      </c>
      <c r="B1304" s="64">
        <v>46178</v>
      </c>
      <c r="C1304" s="64">
        <v>15908</v>
      </c>
      <c r="D1304" s="65" t="s">
        <v>48</v>
      </c>
      <c r="E1304" s="64">
        <v>46217</v>
      </c>
    </row>
    <row r="1305" spans="1:5">
      <c r="A1305" s="59">
        <v>1304</v>
      </c>
      <c r="B1305" s="64">
        <v>46232</v>
      </c>
      <c r="C1305" s="64">
        <v>16804</v>
      </c>
      <c r="D1305" s="65" t="s">
        <v>8</v>
      </c>
      <c r="E1305" s="66"/>
    </row>
    <row r="1306" spans="1:5">
      <c r="A1306" s="59">
        <v>1305</v>
      </c>
      <c r="B1306" s="64">
        <v>46213</v>
      </c>
      <c r="C1306" s="64">
        <v>14194</v>
      </c>
      <c r="D1306" s="65" t="s">
        <v>8</v>
      </c>
      <c r="E1306" s="66"/>
    </row>
    <row r="1307" spans="1:5">
      <c r="A1307" s="59">
        <v>1306</v>
      </c>
      <c r="B1307" s="64">
        <v>46150</v>
      </c>
      <c r="C1307" s="64">
        <v>16835</v>
      </c>
      <c r="D1307" s="65" t="s">
        <v>33</v>
      </c>
      <c r="E1307" s="64">
        <v>46185</v>
      </c>
    </row>
    <row r="1308" spans="1:5">
      <c r="A1308" s="59">
        <v>1307</v>
      </c>
      <c r="B1308" s="64">
        <v>46212</v>
      </c>
      <c r="C1308" s="64">
        <v>15250</v>
      </c>
      <c r="D1308" s="65" t="s">
        <v>33</v>
      </c>
      <c r="E1308" s="66"/>
    </row>
    <row r="1309" spans="1:5">
      <c r="A1309" s="59">
        <v>1308</v>
      </c>
      <c r="B1309" s="64">
        <v>46174</v>
      </c>
      <c r="C1309" s="64">
        <v>13961</v>
      </c>
      <c r="D1309" s="65" t="s">
        <v>33</v>
      </c>
      <c r="E1309" s="64">
        <v>46210</v>
      </c>
    </row>
    <row r="1310" spans="1:5">
      <c r="A1310" s="59">
        <v>1309</v>
      </c>
      <c r="B1310" s="64">
        <v>46155</v>
      </c>
      <c r="C1310" s="64">
        <v>15109</v>
      </c>
      <c r="D1310" s="65" t="s">
        <v>8</v>
      </c>
      <c r="E1310" s="64">
        <v>46204</v>
      </c>
    </row>
    <row r="1311" spans="1:5">
      <c r="A1311" s="59">
        <v>1310</v>
      </c>
      <c r="B1311" s="64">
        <v>46143</v>
      </c>
      <c r="C1311" s="64">
        <v>16438</v>
      </c>
      <c r="D1311" s="65" t="s">
        <v>33</v>
      </c>
      <c r="E1311" s="64">
        <v>46197</v>
      </c>
    </row>
    <row r="1312" spans="1:5">
      <c r="A1312" s="59">
        <v>1311</v>
      </c>
      <c r="B1312" s="64">
        <v>46204</v>
      </c>
      <c r="C1312" s="64">
        <v>14255</v>
      </c>
      <c r="D1312" s="65" t="s">
        <v>49</v>
      </c>
      <c r="E1312" s="64">
        <v>46232</v>
      </c>
    </row>
    <row r="1313" spans="1:5">
      <c r="A1313" s="59">
        <v>1312</v>
      </c>
      <c r="B1313" s="64">
        <v>46161</v>
      </c>
      <c r="C1313" s="64">
        <v>13021</v>
      </c>
      <c r="D1313" s="65" t="s">
        <v>33</v>
      </c>
      <c r="E1313" s="64">
        <v>46202</v>
      </c>
    </row>
    <row r="1314" spans="1:5">
      <c r="A1314" s="59">
        <v>1313</v>
      </c>
      <c r="B1314" s="64">
        <v>46225</v>
      </c>
      <c r="C1314" s="64">
        <v>15525</v>
      </c>
      <c r="D1314" s="65" t="s">
        <v>8</v>
      </c>
      <c r="E1314" s="66"/>
    </row>
    <row r="1315" spans="1:5">
      <c r="A1315" s="59">
        <v>1314</v>
      </c>
      <c r="B1315" s="64">
        <v>46178</v>
      </c>
      <c r="C1315" s="64">
        <v>11390</v>
      </c>
      <c r="D1315" s="65" t="s">
        <v>33</v>
      </c>
      <c r="E1315" s="64">
        <v>46218</v>
      </c>
    </row>
    <row r="1316" spans="1:5">
      <c r="A1316" s="59">
        <v>1315</v>
      </c>
      <c r="B1316" s="64">
        <v>46197</v>
      </c>
      <c r="C1316" s="64">
        <v>15572</v>
      </c>
      <c r="D1316" s="65" t="s">
        <v>48</v>
      </c>
      <c r="E1316" s="64">
        <v>46232</v>
      </c>
    </row>
    <row r="1317" spans="1:5">
      <c r="A1317" s="59">
        <v>1316</v>
      </c>
      <c r="B1317" s="64">
        <v>46143</v>
      </c>
      <c r="C1317" s="64">
        <v>16160</v>
      </c>
      <c r="D1317" s="65" t="s">
        <v>33</v>
      </c>
      <c r="E1317" s="64">
        <v>46183</v>
      </c>
    </row>
    <row r="1318" spans="1:5">
      <c r="A1318" s="59">
        <v>1317</v>
      </c>
      <c r="B1318" s="64">
        <v>46155</v>
      </c>
      <c r="C1318" s="64">
        <v>14823</v>
      </c>
      <c r="D1318" s="65" t="s">
        <v>8</v>
      </c>
      <c r="E1318" s="64">
        <v>46192</v>
      </c>
    </row>
    <row r="1319" spans="1:5">
      <c r="A1319" s="59">
        <v>1318</v>
      </c>
      <c r="B1319" s="64">
        <v>46178</v>
      </c>
      <c r="C1319" s="64">
        <v>16063</v>
      </c>
      <c r="D1319" s="65" t="s">
        <v>33</v>
      </c>
      <c r="E1319" s="64">
        <v>46232</v>
      </c>
    </row>
    <row r="1320" spans="1:5">
      <c r="A1320" s="59">
        <v>1319</v>
      </c>
      <c r="B1320" s="64">
        <v>46150</v>
      </c>
      <c r="C1320" s="64">
        <v>18891</v>
      </c>
      <c r="D1320" s="65" t="s">
        <v>33</v>
      </c>
      <c r="E1320" s="64">
        <v>46203</v>
      </c>
    </row>
    <row r="1321" spans="1:5">
      <c r="A1321" s="59">
        <v>1320</v>
      </c>
      <c r="B1321" s="64">
        <v>46175</v>
      </c>
      <c r="C1321" s="64">
        <v>12961</v>
      </c>
      <c r="D1321" s="65" t="s">
        <v>33</v>
      </c>
      <c r="E1321" s="64">
        <v>46209</v>
      </c>
    </row>
    <row r="1322" spans="1:5">
      <c r="A1322" s="59">
        <v>1321</v>
      </c>
      <c r="B1322" s="64">
        <v>46175</v>
      </c>
      <c r="C1322" s="64">
        <v>18030</v>
      </c>
      <c r="D1322" s="65" t="s">
        <v>48</v>
      </c>
      <c r="E1322" s="64">
        <v>46211</v>
      </c>
    </row>
    <row r="1323" spans="1:5">
      <c r="A1323" s="59">
        <v>1322</v>
      </c>
      <c r="B1323" s="64">
        <v>46183</v>
      </c>
      <c r="C1323" s="64">
        <v>13418</v>
      </c>
      <c r="D1323" s="65" t="s">
        <v>33</v>
      </c>
      <c r="E1323" s="64">
        <v>46227</v>
      </c>
    </row>
    <row r="1324" spans="1:5">
      <c r="A1324" s="59">
        <v>1323</v>
      </c>
      <c r="B1324" s="64">
        <v>46216</v>
      </c>
      <c r="C1324" s="64">
        <v>17725</v>
      </c>
      <c r="D1324" s="65" t="s">
        <v>33</v>
      </c>
      <c r="E1324" s="66"/>
    </row>
    <row r="1325" spans="1:5">
      <c r="A1325" s="59">
        <v>1324</v>
      </c>
      <c r="B1325" s="64">
        <v>46210</v>
      </c>
      <c r="C1325" s="64">
        <v>16178</v>
      </c>
      <c r="D1325" s="65" t="s">
        <v>33</v>
      </c>
      <c r="E1325" s="64">
        <v>46239</v>
      </c>
    </row>
    <row r="1326" spans="1:5">
      <c r="A1326" s="59">
        <v>1325</v>
      </c>
      <c r="B1326" s="64">
        <v>46168</v>
      </c>
      <c r="C1326" s="64">
        <v>19271</v>
      </c>
      <c r="D1326" s="65" t="s">
        <v>8</v>
      </c>
      <c r="E1326" s="64">
        <v>46203</v>
      </c>
    </row>
    <row r="1327" spans="1:5">
      <c r="A1327" s="59">
        <v>1326</v>
      </c>
      <c r="B1327" s="64">
        <v>46162</v>
      </c>
      <c r="C1327" s="64">
        <v>19273</v>
      </c>
      <c r="D1327" s="65" t="s">
        <v>8</v>
      </c>
      <c r="E1327" s="64">
        <v>46203</v>
      </c>
    </row>
    <row r="1328" spans="1:5">
      <c r="A1328" s="59">
        <v>1327</v>
      </c>
      <c r="B1328" s="64">
        <v>46181</v>
      </c>
      <c r="C1328" s="64">
        <v>15538</v>
      </c>
      <c r="D1328" s="65" t="s">
        <v>49</v>
      </c>
      <c r="E1328" s="64">
        <v>46211</v>
      </c>
    </row>
    <row r="1329" spans="1:5">
      <c r="A1329" s="59">
        <v>1328</v>
      </c>
      <c r="B1329" s="64">
        <v>46174</v>
      </c>
      <c r="C1329" s="64">
        <v>19372</v>
      </c>
      <c r="D1329" s="65" t="s">
        <v>33</v>
      </c>
      <c r="E1329" s="64">
        <v>46217</v>
      </c>
    </row>
    <row r="1330" spans="1:5">
      <c r="A1330" s="59">
        <v>1329</v>
      </c>
      <c r="B1330" s="64">
        <v>46211</v>
      </c>
      <c r="C1330" s="64">
        <v>14477</v>
      </c>
      <c r="D1330" s="65" t="s">
        <v>33</v>
      </c>
      <c r="E1330" s="64">
        <v>46252</v>
      </c>
    </row>
    <row r="1331" spans="1:5">
      <c r="A1331" s="59">
        <v>1330</v>
      </c>
      <c r="B1331" s="64">
        <v>46213</v>
      </c>
      <c r="C1331" s="64">
        <v>15773</v>
      </c>
      <c r="D1331" s="65" t="s">
        <v>48</v>
      </c>
      <c r="E1331" s="64">
        <v>46234</v>
      </c>
    </row>
    <row r="1332" spans="1:5">
      <c r="A1332" s="59">
        <v>1331</v>
      </c>
      <c r="B1332" s="64">
        <v>46150</v>
      </c>
      <c r="C1332" s="64">
        <v>12344</v>
      </c>
      <c r="D1332" s="65" t="s">
        <v>33</v>
      </c>
      <c r="E1332" s="64">
        <v>46189</v>
      </c>
    </row>
    <row r="1333" spans="1:5">
      <c r="A1333" s="59">
        <v>1332</v>
      </c>
      <c r="B1333" s="64">
        <v>46143</v>
      </c>
      <c r="C1333" s="64">
        <v>16958</v>
      </c>
      <c r="D1333" s="65" t="s">
        <v>48</v>
      </c>
      <c r="E1333" s="64">
        <v>46190</v>
      </c>
    </row>
    <row r="1334" spans="1:5">
      <c r="A1334" s="59">
        <v>1333</v>
      </c>
      <c r="B1334" s="64">
        <v>46231</v>
      </c>
      <c r="C1334" s="64">
        <v>18270</v>
      </c>
      <c r="D1334" s="65" t="s">
        <v>8</v>
      </c>
      <c r="E1334" s="66"/>
    </row>
    <row r="1335" spans="1:5">
      <c r="A1335" s="59">
        <v>1334</v>
      </c>
      <c r="B1335" s="64">
        <v>46195</v>
      </c>
      <c r="C1335" s="64">
        <v>16868</v>
      </c>
      <c r="D1335" s="65" t="s">
        <v>33</v>
      </c>
      <c r="E1335" s="64">
        <v>46232</v>
      </c>
    </row>
    <row r="1336" spans="1:5">
      <c r="A1336" s="59">
        <v>1335</v>
      </c>
      <c r="B1336" s="64">
        <v>46218</v>
      </c>
      <c r="C1336" s="64">
        <v>21315</v>
      </c>
      <c r="D1336" s="65" t="s">
        <v>8</v>
      </c>
      <c r="E1336" s="66"/>
    </row>
    <row r="1337" spans="1:5">
      <c r="A1337" s="59">
        <v>1336</v>
      </c>
      <c r="B1337" s="64">
        <v>46178</v>
      </c>
      <c r="C1337" s="64">
        <v>22897</v>
      </c>
      <c r="D1337" s="65" t="s">
        <v>33</v>
      </c>
      <c r="E1337" s="64">
        <v>46218</v>
      </c>
    </row>
    <row r="1338" spans="1:5">
      <c r="A1338" s="59">
        <v>1337</v>
      </c>
      <c r="B1338" s="64">
        <v>46155</v>
      </c>
      <c r="C1338" s="64">
        <v>16277</v>
      </c>
      <c r="D1338" s="65" t="s">
        <v>33</v>
      </c>
      <c r="E1338" s="64">
        <v>46234</v>
      </c>
    </row>
    <row r="1339" spans="1:5">
      <c r="A1339" s="59">
        <v>1338</v>
      </c>
      <c r="B1339" s="64">
        <v>46143</v>
      </c>
      <c r="C1339" s="64">
        <v>11718</v>
      </c>
      <c r="D1339" s="65" t="s">
        <v>33</v>
      </c>
      <c r="E1339" s="64">
        <v>46197</v>
      </c>
    </row>
    <row r="1340" spans="1:5">
      <c r="A1340" s="59">
        <v>1339</v>
      </c>
      <c r="B1340" s="64">
        <v>46210</v>
      </c>
      <c r="C1340" s="64">
        <v>27276</v>
      </c>
      <c r="D1340" s="65" t="s">
        <v>8</v>
      </c>
      <c r="E1340" s="64">
        <v>46230</v>
      </c>
    </row>
    <row r="1341" spans="1:5">
      <c r="A1341" s="59">
        <v>1340</v>
      </c>
      <c r="B1341" s="64">
        <v>46143</v>
      </c>
      <c r="C1341" s="64">
        <v>11112</v>
      </c>
      <c r="D1341" s="65" t="s">
        <v>48</v>
      </c>
      <c r="E1341" s="64">
        <v>46192</v>
      </c>
    </row>
    <row r="1342" spans="1:5">
      <c r="A1342" s="59">
        <v>1341</v>
      </c>
      <c r="B1342" s="64">
        <v>46205</v>
      </c>
      <c r="C1342" s="64">
        <v>16265</v>
      </c>
      <c r="D1342" s="65" t="s">
        <v>33</v>
      </c>
      <c r="E1342" s="64">
        <v>46238</v>
      </c>
    </row>
    <row r="1343" spans="1:5">
      <c r="A1343" s="59">
        <v>1342</v>
      </c>
      <c r="B1343" s="64">
        <v>46184</v>
      </c>
      <c r="C1343" s="64">
        <v>15406</v>
      </c>
      <c r="D1343" s="65" t="s">
        <v>33</v>
      </c>
      <c r="E1343" s="64">
        <v>46227</v>
      </c>
    </row>
    <row r="1344" spans="1:5">
      <c r="A1344" s="59">
        <v>1343</v>
      </c>
      <c r="B1344" s="64">
        <v>46153</v>
      </c>
      <c r="C1344" s="64">
        <v>16320</v>
      </c>
      <c r="D1344" s="65" t="s">
        <v>33</v>
      </c>
      <c r="E1344" s="64">
        <v>46196</v>
      </c>
    </row>
    <row r="1345" spans="1:5">
      <c r="A1345" s="59">
        <v>1344</v>
      </c>
      <c r="B1345" s="64">
        <v>46174</v>
      </c>
      <c r="C1345" s="64">
        <v>17318</v>
      </c>
      <c r="D1345" s="65" t="s">
        <v>48</v>
      </c>
      <c r="E1345" s="64">
        <v>46206</v>
      </c>
    </row>
    <row r="1346" spans="1:5">
      <c r="A1346" s="59">
        <v>1345</v>
      </c>
      <c r="B1346" s="64">
        <v>46206</v>
      </c>
      <c r="C1346" s="64">
        <v>13548</v>
      </c>
      <c r="D1346" s="65" t="s">
        <v>33</v>
      </c>
      <c r="E1346" s="66"/>
    </row>
    <row r="1347" spans="1:5">
      <c r="A1347" s="59">
        <v>1346</v>
      </c>
      <c r="B1347" s="64">
        <v>46230</v>
      </c>
      <c r="C1347" s="64">
        <v>17316</v>
      </c>
      <c r="D1347" s="65" t="s">
        <v>8</v>
      </c>
      <c r="E1347" s="66"/>
    </row>
    <row r="1348" spans="1:5">
      <c r="A1348" s="59">
        <v>1347</v>
      </c>
      <c r="B1348" s="64">
        <v>46183</v>
      </c>
      <c r="C1348" s="64">
        <v>13913</v>
      </c>
      <c r="D1348" s="65" t="s">
        <v>33</v>
      </c>
      <c r="E1348" s="64">
        <v>46224</v>
      </c>
    </row>
    <row r="1349" spans="1:5">
      <c r="A1349" s="59">
        <v>1348</v>
      </c>
      <c r="B1349" s="64">
        <v>46178</v>
      </c>
      <c r="C1349" s="64">
        <v>26928</v>
      </c>
      <c r="D1349" s="65" t="s">
        <v>8</v>
      </c>
      <c r="E1349" s="64">
        <v>46225</v>
      </c>
    </row>
    <row r="1350" spans="1:5">
      <c r="A1350" s="59">
        <v>1349</v>
      </c>
      <c r="B1350" s="64">
        <v>46178</v>
      </c>
      <c r="C1350" s="64">
        <v>13939</v>
      </c>
      <c r="D1350" s="65" t="s">
        <v>33</v>
      </c>
      <c r="E1350" s="64">
        <v>46211</v>
      </c>
    </row>
    <row r="1351" spans="1:5">
      <c r="A1351" s="59">
        <v>1350</v>
      </c>
      <c r="B1351" s="64">
        <v>46150</v>
      </c>
      <c r="C1351" s="64">
        <v>15687</v>
      </c>
      <c r="D1351" s="65" t="s">
        <v>33</v>
      </c>
      <c r="E1351" s="64">
        <v>46178</v>
      </c>
    </row>
    <row r="1352" spans="1:5">
      <c r="A1352" s="59">
        <v>1351</v>
      </c>
      <c r="B1352" s="64">
        <v>46154</v>
      </c>
      <c r="C1352" s="64">
        <v>16439</v>
      </c>
      <c r="D1352" s="65" t="s">
        <v>33</v>
      </c>
      <c r="E1352" s="64">
        <v>46197</v>
      </c>
    </row>
    <row r="1353" spans="1:5">
      <c r="A1353" s="59">
        <v>1352</v>
      </c>
      <c r="B1353" s="64">
        <v>46156</v>
      </c>
      <c r="C1353" s="64">
        <v>15981</v>
      </c>
      <c r="D1353" s="65" t="s">
        <v>49</v>
      </c>
      <c r="E1353" s="64">
        <v>46197</v>
      </c>
    </row>
    <row r="1354" spans="1:5">
      <c r="A1354" s="59">
        <v>1353</v>
      </c>
      <c r="B1354" s="64">
        <v>46177</v>
      </c>
      <c r="C1354" s="64">
        <v>14123</v>
      </c>
      <c r="D1354" s="65" t="s">
        <v>33</v>
      </c>
      <c r="E1354" s="64">
        <v>46218</v>
      </c>
    </row>
    <row r="1355" spans="1:5">
      <c r="A1355" s="59">
        <v>1354</v>
      </c>
      <c r="B1355" s="64">
        <v>46225</v>
      </c>
      <c r="C1355" s="64">
        <v>13784</v>
      </c>
      <c r="D1355" s="65" t="s">
        <v>8</v>
      </c>
      <c r="E1355" s="66"/>
    </row>
    <row r="1356" spans="1:5">
      <c r="A1356" s="59">
        <v>1355</v>
      </c>
      <c r="B1356" s="64">
        <v>46143</v>
      </c>
      <c r="C1356" s="64">
        <v>10202</v>
      </c>
      <c r="D1356" s="65" t="s">
        <v>48</v>
      </c>
      <c r="E1356" s="64">
        <v>46181</v>
      </c>
    </row>
    <row r="1357" spans="1:5">
      <c r="A1357" s="59">
        <v>1356</v>
      </c>
      <c r="B1357" s="64">
        <v>46170</v>
      </c>
      <c r="C1357" s="64">
        <v>17041</v>
      </c>
      <c r="D1357" s="65" t="s">
        <v>8</v>
      </c>
      <c r="E1357" s="64">
        <v>46202</v>
      </c>
    </row>
    <row r="1358" spans="1:5">
      <c r="A1358" s="59">
        <v>1357</v>
      </c>
      <c r="B1358" s="64">
        <v>46216</v>
      </c>
      <c r="C1358" s="64">
        <v>13556</v>
      </c>
      <c r="D1358" s="65" t="s">
        <v>33</v>
      </c>
      <c r="E1358" s="64">
        <v>46253</v>
      </c>
    </row>
    <row r="1359" spans="1:5">
      <c r="A1359" s="59">
        <v>1358</v>
      </c>
      <c r="B1359" s="64">
        <v>46188</v>
      </c>
      <c r="C1359" s="64">
        <v>13822</v>
      </c>
      <c r="D1359" s="65" t="s">
        <v>33</v>
      </c>
      <c r="E1359" s="64">
        <v>46225</v>
      </c>
    </row>
    <row r="1360" spans="1:5">
      <c r="A1360" s="59">
        <v>1359</v>
      </c>
      <c r="B1360" s="64">
        <v>46216</v>
      </c>
      <c r="C1360" s="64">
        <v>15316</v>
      </c>
      <c r="D1360" s="65" t="s">
        <v>33</v>
      </c>
      <c r="E1360" s="66"/>
    </row>
    <row r="1361" spans="1:5">
      <c r="A1361" s="59">
        <v>1360</v>
      </c>
      <c r="B1361" s="64">
        <v>46160</v>
      </c>
      <c r="C1361" s="64">
        <v>16369</v>
      </c>
      <c r="D1361" s="65" t="s">
        <v>33</v>
      </c>
      <c r="E1361" s="64">
        <v>46197</v>
      </c>
    </row>
    <row r="1362" spans="1:5">
      <c r="A1362" s="59">
        <v>1361</v>
      </c>
      <c r="B1362" s="64">
        <v>46205</v>
      </c>
      <c r="C1362" s="64">
        <v>16425</v>
      </c>
      <c r="D1362" s="65" t="s">
        <v>8</v>
      </c>
      <c r="E1362" s="66"/>
    </row>
    <row r="1363" spans="1:5">
      <c r="A1363" s="59">
        <v>1362</v>
      </c>
      <c r="B1363" s="64">
        <v>46178</v>
      </c>
      <c r="C1363" s="64">
        <v>13725</v>
      </c>
      <c r="D1363" s="65" t="s">
        <v>33</v>
      </c>
      <c r="E1363" s="64">
        <v>46213</v>
      </c>
    </row>
    <row r="1364" spans="1:5">
      <c r="A1364" s="59">
        <v>1363</v>
      </c>
      <c r="B1364" s="64">
        <v>46153</v>
      </c>
      <c r="C1364" s="64">
        <v>14302</v>
      </c>
      <c r="D1364" s="65" t="s">
        <v>33</v>
      </c>
      <c r="E1364" s="64">
        <v>46185</v>
      </c>
    </row>
    <row r="1365" spans="1:5">
      <c r="A1365" s="59">
        <v>1364</v>
      </c>
      <c r="B1365" s="64">
        <v>46189</v>
      </c>
      <c r="C1365" s="64">
        <v>14247</v>
      </c>
      <c r="D1365" s="65" t="s">
        <v>33</v>
      </c>
      <c r="E1365" s="64">
        <v>46225</v>
      </c>
    </row>
    <row r="1366" spans="1:5">
      <c r="A1366" s="59">
        <v>1365</v>
      </c>
      <c r="B1366" s="64">
        <v>46209</v>
      </c>
      <c r="C1366" s="64">
        <v>11495</v>
      </c>
      <c r="D1366" s="65" t="s">
        <v>33</v>
      </c>
      <c r="E1366" s="66"/>
    </row>
    <row r="1367" spans="1:5">
      <c r="A1367" s="59">
        <v>1366</v>
      </c>
      <c r="B1367" s="64">
        <v>46153</v>
      </c>
      <c r="C1367" s="64">
        <v>15286</v>
      </c>
      <c r="D1367" s="65" t="s">
        <v>33</v>
      </c>
      <c r="E1367" s="64">
        <v>46196</v>
      </c>
    </row>
    <row r="1368" spans="1:5">
      <c r="A1368" s="59">
        <v>1367</v>
      </c>
      <c r="B1368" s="64">
        <v>46163</v>
      </c>
      <c r="C1368" s="64">
        <v>13136</v>
      </c>
      <c r="D1368" s="65" t="s">
        <v>33</v>
      </c>
      <c r="E1368" s="64">
        <v>46197</v>
      </c>
    </row>
    <row r="1369" spans="1:5">
      <c r="A1369" s="59">
        <v>1368</v>
      </c>
      <c r="B1369" s="64">
        <v>46169</v>
      </c>
      <c r="C1369" s="64">
        <v>14578</v>
      </c>
      <c r="D1369" s="65" t="s">
        <v>33</v>
      </c>
      <c r="E1369" s="64">
        <v>46206</v>
      </c>
    </row>
    <row r="1370" spans="1:5">
      <c r="A1370" s="59">
        <v>1369</v>
      </c>
      <c r="B1370" s="64">
        <v>46156</v>
      </c>
      <c r="C1370" s="64">
        <v>13796</v>
      </c>
      <c r="D1370" s="65" t="s">
        <v>8</v>
      </c>
      <c r="E1370" s="64">
        <v>46209</v>
      </c>
    </row>
    <row r="1371" spans="1:5">
      <c r="A1371" s="59">
        <v>1370</v>
      </c>
      <c r="B1371" s="64">
        <v>46181</v>
      </c>
      <c r="C1371" s="64">
        <v>13604</v>
      </c>
      <c r="D1371" s="65" t="s">
        <v>48</v>
      </c>
      <c r="E1371" s="64">
        <v>46225</v>
      </c>
    </row>
    <row r="1372" spans="1:5">
      <c r="A1372" s="59">
        <v>1371</v>
      </c>
      <c r="B1372" s="64">
        <v>46143</v>
      </c>
      <c r="C1372" s="64">
        <v>13150</v>
      </c>
      <c r="D1372" s="65" t="s">
        <v>33</v>
      </c>
      <c r="E1372" s="64">
        <v>46196</v>
      </c>
    </row>
    <row r="1373" spans="1:5">
      <c r="A1373" s="59">
        <v>1372</v>
      </c>
      <c r="B1373" s="64">
        <v>46209</v>
      </c>
      <c r="C1373" s="64">
        <v>17723</v>
      </c>
      <c r="D1373" s="65" t="s">
        <v>33</v>
      </c>
      <c r="E1373" s="64">
        <v>46252</v>
      </c>
    </row>
    <row r="1374" spans="1:5">
      <c r="A1374" s="59">
        <v>1373</v>
      </c>
      <c r="B1374" s="64">
        <v>46199</v>
      </c>
      <c r="C1374" s="64">
        <v>11385</v>
      </c>
      <c r="D1374" s="65" t="s">
        <v>33</v>
      </c>
      <c r="E1374" s="64">
        <v>46234</v>
      </c>
    </row>
    <row r="1375" spans="1:5">
      <c r="A1375" s="59">
        <v>1374</v>
      </c>
      <c r="B1375" s="64">
        <v>46176</v>
      </c>
      <c r="C1375" s="64">
        <v>19016</v>
      </c>
      <c r="D1375" s="65" t="s">
        <v>33</v>
      </c>
      <c r="E1375" s="64">
        <v>46216</v>
      </c>
    </row>
    <row r="1376" spans="1:5">
      <c r="A1376" s="59">
        <v>1375</v>
      </c>
      <c r="B1376" s="64">
        <v>46169</v>
      </c>
      <c r="C1376" s="64">
        <v>16644</v>
      </c>
      <c r="D1376" s="65" t="s">
        <v>8</v>
      </c>
      <c r="E1376" s="64">
        <v>46199</v>
      </c>
    </row>
    <row r="1377" spans="1:5">
      <c r="A1377" s="59">
        <v>1376</v>
      </c>
      <c r="B1377" s="64">
        <v>46171</v>
      </c>
      <c r="C1377" s="64">
        <v>15283</v>
      </c>
      <c r="D1377" s="65" t="s">
        <v>48</v>
      </c>
      <c r="E1377" s="64">
        <v>46216</v>
      </c>
    </row>
    <row r="1378" spans="1:5">
      <c r="A1378" s="59">
        <v>1377</v>
      </c>
      <c r="B1378" s="64">
        <v>46188</v>
      </c>
      <c r="C1378" s="64">
        <v>14741</v>
      </c>
      <c r="D1378" s="65" t="s">
        <v>8</v>
      </c>
      <c r="E1378" s="64">
        <v>46227</v>
      </c>
    </row>
    <row r="1379" spans="1:5">
      <c r="A1379" s="59">
        <v>1378</v>
      </c>
      <c r="B1379" s="64">
        <v>46143</v>
      </c>
      <c r="C1379" s="64">
        <v>12789</v>
      </c>
      <c r="D1379" s="65" t="s">
        <v>33</v>
      </c>
      <c r="E1379" s="64">
        <v>46185</v>
      </c>
    </row>
    <row r="1380" spans="1:5">
      <c r="A1380" s="59">
        <v>1379</v>
      </c>
      <c r="B1380" s="64">
        <v>46149</v>
      </c>
      <c r="C1380" s="64">
        <v>13965</v>
      </c>
      <c r="D1380" s="65" t="s">
        <v>33</v>
      </c>
      <c r="E1380" s="64">
        <v>46204</v>
      </c>
    </row>
    <row r="1381" spans="1:5">
      <c r="A1381" s="59">
        <v>1380</v>
      </c>
      <c r="B1381" s="64">
        <v>46198</v>
      </c>
      <c r="C1381" s="64">
        <v>14573</v>
      </c>
      <c r="D1381" s="65" t="s">
        <v>8</v>
      </c>
      <c r="E1381" s="64">
        <v>46232</v>
      </c>
    </row>
    <row r="1382" spans="1:5">
      <c r="A1382" s="59">
        <v>1381</v>
      </c>
      <c r="B1382" s="64">
        <v>46199</v>
      </c>
      <c r="C1382" s="64">
        <v>13000</v>
      </c>
      <c r="D1382" s="65" t="s">
        <v>8</v>
      </c>
      <c r="E1382" s="64">
        <v>46231</v>
      </c>
    </row>
    <row r="1383" spans="1:5">
      <c r="A1383" s="59">
        <v>1382</v>
      </c>
      <c r="B1383" s="64">
        <v>46204</v>
      </c>
      <c r="C1383" s="64">
        <v>19127</v>
      </c>
      <c r="D1383" s="65" t="s">
        <v>49</v>
      </c>
      <c r="E1383" s="64">
        <v>46234</v>
      </c>
    </row>
    <row r="1384" spans="1:5">
      <c r="A1384" s="59">
        <v>1383</v>
      </c>
      <c r="B1384" s="64">
        <v>46183</v>
      </c>
      <c r="C1384" s="64">
        <v>15615</v>
      </c>
      <c r="D1384" s="65" t="s">
        <v>8</v>
      </c>
      <c r="E1384" s="64">
        <v>46217</v>
      </c>
    </row>
    <row r="1385" spans="1:5">
      <c r="A1385" s="59">
        <v>1384</v>
      </c>
      <c r="B1385" s="64">
        <v>46162</v>
      </c>
      <c r="C1385" s="64">
        <v>14750</v>
      </c>
      <c r="D1385" s="65" t="s">
        <v>48</v>
      </c>
      <c r="E1385" s="64">
        <v>46204</v>
      </c>
    </row>
    <row r="1386" spans="1:5">
      <c r="A1386" s="59">
        <v>1385</v>
      </c>
      <c r="B1386" s="64">
        <v>46189</v>
      </c>
      <c r="C1386" s="64">
        <v>13903</v>
      </c>
      <c r="D1386" s="65" t="s">
        <v>49</v>
      </c>
      <c r="E1386" s="64">
        <v>46224</v>
      </c>
    </row>
    <row r="1387" spans="1:5">
      <c r="A1387" s="59">
        <v>1386</v>
      </c>
      <c r="B1387" s="64">
        <v>46149</v>
      </c>
      <c r="C1387" s="64">
        <v>14124</v>
      </c>
      <c r="D1387" s="65" t="s">
        <v>33</v>
      </c>
      <c r="E1387" s="64">
        <v>46178</v>
      </c>
    </row>
    <row r="1388" spans="1:5">
      <c r="A1388" s="59">
        <v>1387</v>
      </c>
      <c r="B1388" s="64">
        <v>46178</v>
      </c>
      <c r="C1388" s="64">
        <v>13976</v>
      </c>
      <c r="D1388" s="65" t="s">
        <v>33</v>
      </c>
      <c r="E1388" s="64">
        <v>46217</v>
      </c>
    </row>
    <row r="1389" spans="1:5">
      <c r="A1389" s="59">
        <v>1388</v>
      </c>
      <c r="B1389" s="64">
        <v>46210</v>
      </c>
      <c r="C1389" s="64">
        <v>12874</v>
      </c>
      <c r="D1389" s="65" t="s">
        <v>33</v>
      </c>
      <c r="E1389" s="66"/>
    </row>
    <row r="1390" spans="1:5">
      <c r="A1390" s="59">
        <v>1389</v>
      </c>
      <c r="B1390" s="64">
        <v>46161</v>
      </c>
      <c r="C1390" s="64">
        <v>19686</v>
      </c>
      <c r="D1390" s="65" t="s">
        <v>8</v>
      </c>
      <c r="E1390" s="64">
        <v>46195</v>
      </c>
    </row>
    <row r="1391" spans="1:5">
      <c r="A1391" s="59">
        <v>1390</v>
      </c>
      <c r="B1391" s="64">
        <v>46174</v>
      </c>
      <c r="C1391" s="64">
        <v>14431</v>
      </c>
      <c r="D1391" s="65" t="s">
        <v>33</v>
      </c>
      <c r="E1391" s="64">
        <v>46213</v>
      </c>
    </row>
    <row r="1392" spans="1:5">
      <c r="A1392" s="59">
        <v>1391</v>
      </c>
      <c r="B1392" s="64">
        <v>46156</v>
      </c>
      <c r="C1392" s="64">
        <v>19237</v>
      </c>
      <c r="D1392" s="65" t="s">
        <v>33</v>
      </c>
      <c r="E1392" s="64">
        <v>46195</v>
      </c>
    </row>
    <row r="1393" spans="1:5">
      <c r="A1393" s="59">
        <v>1392</v>
      </c>
      <c r="B1393" s="64">
        <v>46230</v>
      </c>
      <c r="C1393" s="64">
        <v>13053</v>
      </c>
      <c r="D1393" s="65" t="s">
        <v>8</v>
      </c>
      <c r="E1393" s="66"/>
    </row>
    <row r="1394" spans="1:5">
      <c r="A1394" s="59">
        <v>1393</v>
      </c>
      <c r="B1394" s="64">
        <v>46209</v>
      </c>
      <c r="C1394" s="64">
        <v>20170</v>
      </c>
      <c r="D1394" s="65" t="s">
        <v>33</v>
      </c>
      <c r="E1394" s="66"/>
    </row>
    <row r="1395" spans="1:5">
      <c r="A1395" s="59">
        <v>1394</v>
      </c>
      <c r="B1395" s="64">
        <v>46209</v>
      </c>
      <c r="C1395" s="64">
        <v>16288</v>
      </c>
      <c r="D1395" s="65" t="s">
        <v>33</v>
      </c>
      <c r="E1395" s="64">
        <v>46239</v>
      </c>
    </row>
    <row r="1396" spans="1:5">
      <c r="A1396" s="59">
        <v>1395</v>
      </c>
      <c r="B1396" s="64">
        <v>46143</v>
      </c>
      <c r="C1396" s="64">
        <v>24992</v>
      </c>
      <c r="D1396" s="65" t="s">
        <v>33</v>
      </c>
      <c r="E1396" s="64">
        <v>46190</v>
      </c>
    </row>
    <row r="1397" spans="1:5">
      <c r="A1397" s="59">
        <v>1396</v>
      </c>
      <c r="B1397" s="64">
        <v>46178</v>
      </c>
      <c r="C1397" s="64">
        <v>16966</v>
      </c>
      <c r="D1397" s="65" t="s">
        <v>8</v>
      </c>
      <c r="E1397" s="64">
        <v>46218</v>
      </c>
    </row>
    <row r="1398" spans="1:5">
      <c r="A1398" s="59">
        <v>1397</v>
      </c>
      <c r="B1398" s="64">
        <v>46227</v>
      </c>
      <c r="C1398" s="64">
        <v>16006</v>
      </c>
      <c r="D1398" s="65" t="s">
        <v>8</v>
      </c>
      <c r="E1398" s="66"/>
    </row>
    <row r="1399" spans="1:5">
      <c r="A1399" s="59">
        <v>1398</v>
      </c>
      <c r="B1399" s="64">
        <v>46227</v>
      </c>
      <c r="C1399" s="64">
        <v>17742</v>
      </c>
      <c r="D1399" s="65" t="s">
        <v>33</v>
      </c>
      <c r="E1399" s="66"/>
    </row>
    <row r="1400" spans="1:5">
      <c r="A1400" s="59">
        <v>1399</v>
      </c>
      <c r="B1400" s="64">
        <v>46183</v>
      </c>
      <c r="C1400" s="64">
        <v>18472</v>
      </c>
      <c r="D1400" s="65" t="s">
        <v>33</v>
      </c>
      <c r="E1400" s="64">
        <v>46224</v>
      </c>
    </row>
    <row r="1401" spans="1:5">
      <c r="A1401" s="59">
        <v>1400</v>
      </c>
      <c r="B1401" s="64">
        <v>46216</v>
      </c>
      <c r="C1401" s="64">
        <v>15703</v>
      </c>
      <c r="D1401" s="65" t="s">
        <v>8</v>
      </c>
      <c r="E1401" s="66"/>
    </row>
    <row r="1402" spans="1:5">
      <c r="A1402" s="59">
        <v>1401</v>
      </c>
      <c r="B1402" s="64">
        <v>46206</v>
      </c>
      <c r="C1402" s="64">
        <v>13561</v>
      </c>
      <c r="D1402" s="65" t="s">
        <v>33</v>
      </c>
      <c r="E1402" s="66"/>
    </row>
    <row r="1403" spans="1:5">
      <c r="A1403" s="59">
        <v>1402</v>
      </c>
      <c r="B1403" s="64">
        <v>46184</v>
      </c>
      <c r="C1403" s="64">
        <v>11888</v>
      </c>
      <c r="D1403" s="65" t="s">
        <v>8</v>
      </c>
      <c r="E1403" s="66"/>
    </row>
    <row r="1404" spans="1:5">
      <c r="A1404" s="59">
        <v>1403</v>
      </c>
      <c r="B1404" s="64">
        <v>46177</v>
      </c>
      <c r="C1404" s="64">
        <v>18570</v>
      </c>
      <c r="D1404" s="65" t="s">
        <v>33</v>
      </c>
      <c r="E1404" s="64">
        <v>46225</v>
      </c>
    </row>
    <row r="1405" spans="1:5">
      <c r="A1405" s="59">
        <v>1404</v>
      </c>
      <c r="B1405" s="64">
        <v>46176</v>
      </c>
      <c r="C1405" s="64">
        <v>21332</v>
      </c>
      <c r="D1405" s="65" t="s">
        <v>33</v>
      </c>
      <c r="E1405" s="64">
        <v>46210</v>
      </c>
    </row>
    <row r="1406" spans="1:5">
      <c r="A1406" s="59">
        <v>1405</v>
      </c>
      <c r="B1406" s="64">
        <v>46184</v>
      </c>
      <c r="C1406" s="64">
        <v>16363</v>
      </c>
      <c r="D1406" s="65" t="s">
        <v>49</v>
      </c>
      <c r="E1406" s="64">
        <v>46218</v>
      </c>
    </row>
    <row r="1407" spans="1:5">
      <c r="A1407" s="59">
        <v>1406</v>
      </c>
      <c r="B1407" s="64">
        <v>46204</v>
      </c>
      <c r="C1407" s="64">
        <v>11148</v>
      </c>
      <c r="D1407" s="65" t="s">
        <v>48</v>
      </c>
      <c r="E1407" s="64">
        <v>46232</v>
      </c>
    </row>
    <row r="1408" spans="1:5">
      <c r="A1408" s="59">
        <v>1407</v>
      </c>
      <c r="B1408" s="64">
        <v>46209</v>
      </c>
      <c r="C1408" s="64">
        <v>15680</v>
      </c>
      <c r="D1408" s="65" t="s">
        <v>33</v>
      </c>
      <c r="E1408" s="66"/>
    </row>
    <row r="1409" spans="1:5">
      <c r="A1409" s="59">
        <v>1408</v>
      </c>
      <c r="B1409" s="64">
        <v>46156</v>
      </c>
      <c r="C1409" s="64">
        <v>15308</v>
      </c>
      <c r="D1409" s="65" t="s">
        <v>33</v>
      </c>
      <c r="E1409" s="64">
        <v>46224</v>
      </c>
    </row>
    <row r="1410" spans="1:5">
      <c r="A1410" s="59">
        <v>1409</v>
      </c>
      <c r="B1410" s="64">
        <v>46230</v>
      </c>
      <c r="C1410" s="64">
        <v>16145</v>
      </c>
      <c r="D1410" s="65" t="s">
        <v>8</v>
      </c>
      <c r="E1410" s="66"/>
    </row>
    <row r="1411" spans="1:5">
      <c r="A1411" s="59">
        <v>1410</v>
      </c>
      <c r="B1411" s="64">
        <v>46178</v>
      </c>
      <c r="C1411" s="64">
        <v>17730</v>
      </c>
      <c r="D1411" s="65" t="s">
        <v>33</v>
      </c>
      <c r="E1411" s="66"/>
    </row>
    <row r="1412" spans="1:5">
      <c r="A1412" s="59">
        <v>1411</v>
      </c>
      <c r="B1412" s="64">
        <v>46198</v>
      </c>
      <c r="C1412" s="64">
        <v>18301</v>
      </c>
      <c r="D1412" s="65" t="s">
        <v>8</v>
      </c>
      <c r="E1412" s="64">
        <v>46234</v>
      </c>
    </row>
    <row r="1413" spans="1:5">
      <c r="A1413" s="59">
        <v>1412</v>
      </c>
      <c r="B1413" s="64">
        <v>46169</v>
      </c>
      <c r="C1413" s="64">
        <v>21689</v>
      </c>
      <c r="D1413" s="65" t="s">
        <v>8</v>
      </c>
      <c r="E1413" s="64">
        <v>46220</v>
      </c>
    </row>
    <row r="1414" spans="1:5">
      <c r="A1414" s="59">
        <v>1413</v>
      </c>
      <c r="B1414" s="64">
        <v>46224</v>
      </c>
      <c r="C1414" s="64">
        <v>22279</v>
      </c>
      <c r="D1414" s="65" t="s">
        <v>8</v>
      </c>
      <c r="E1414" s="66"/>
    </row>
    <row r="1415" spans="1:5">
      <c r="A1415" s="59">
        <v>1414</v>
      </c>
      <c r="B1415" s="64">
        <v>46209</v>
      </c>
      <c r="C1415" s="64">
        <v>14613</v>
      </c>
      <c r="D1415" s="65" t="s">
        <v>33</v>
      </c>
      <c r="E1415" s="64">
        <v>46239</v>
      </c>
    </row>
    <row r="1416" spans="1:5">
      <c r="A1416" s="59">
        <v>1415</v>
      </c>
      <c r="B1416" s="64">
        <v>46154</v>
      </c>
      <c r="C1416" s="64">
        <v>18645</v>
      </c>
      <c r="D1416" s="65" t="s">
        <v>33</v>
      </c>
      <c r="E1416" s="64">
        <v>46188</v>
      </c>
    </row>
    <row r="1417" spans="1:5">
      <c r="A1417" s="59">
        <v>1416</v>
      </c>
      <c r="B1417" s="64">
        <v>46197</v>
      </c>
      <c r="C1417" s="64">
        <v>12919</v>
      </c>
      <c r="D1417" s="65" t="s">
        <v>8</v>
      </c>
      <c r="E1417" s="64">
        <v>46227</v>
      </c>
    </row>
    <row r="1418" spans="1:5">
      <c r="A1418" s="59">
        <v>1417</v>
      </c>
      <c r="B1418" s="64">
        <v>46161</v>
      </c>
      <c r="C1418" s="64">
        <v>15627</v>
      </c>
      <c r="D1418" s="65" t="s">
        <v>8</v>
      </c>
      <c r="E1418" s="64">
        <v>46197</v>
      </c>
    </row>
    <row r="1419" spans="1:5">
      <c r="A1419" s="59">
        <v>1418</v>
      </c>
      <c r="B1419" s="64">
        <v>46198</v>
      </c>
      <c r="C1419" s="64">
        <v>12477</v>
      </c>
      <c r="D1419" s="65" t="s">
        <v>8</v>
      </c>
      <c r="E1419" s="64">
        <v>46230</v>
      </c>
    </row>
    <row r="1420" spans="1:5">
      <c r="A1420" s="59">
        <v>1419</v>
      </c>
      <c r="B1420" s="64">
        <v>46192</v>
      </c>
      <c r="C1420" s="64">
        <v>17813</v>
      </c>
      <c r="D1420" s="65" t="s">
        <v>8</v>
      </c>
      <c r="E1420" s="64">
        <v>46217</v>
      </c>
    </row>
    <row r="1421" spans="1:5">
      <c r="A1421" s="59">
        <v>1420</v>
      </c>
      <c r="B1421" s="64">
        <v>46211</v>
      </c>
      <c r="C1421" s="64">
        <v>15081</v>
      </c>
      <c r="D1421" s="65" t="s">
        <v>33</v>
      </c>
      <c r="E1421" s="64">
        <v>46253</v>
      </c>
    </row>
    <row r="1422" spans="1:5">
      <c r="A1422" s="59">
        <v>1421</v>
      </c>
      <c r="B1422" s="64">
        <v>46155</v>
      </c>
      <c r="C1422" s="64">
        <v>12997</v>
      </c>
      <c r="D1422" s="65" t="s">
        <v>49</v>
      </c>
      <c r="E1422" s="64">
        <v>46197</v>
      </c>
    </row>
    <row r="1423" spans="1:5">
      <c r="A1423" s="59">
        <v>1422</v>
      </c>
      <c r="B1423" s="64">
        <v>46153</v>
      </c>
      <c r="C1423" s="64">
        <v>13331</v>
      </c>
      <c r="D1423" s="65" t="s">
        <v>48</v>
      </c>
      <c r="E1423" s="64">
        <v>46190</v>
      </c>
    </row>
    <row r="1424" spans="1:5">
      <c r="A1424" s="59">
        <v>1423</v>
      </c>
      <c r="B1424" s="64">
        <v>46204</v>
      </c>
      <c r="C1424" s="64">
        <v>16616</v>
      </c>
      <c r="D1424" s="65" t="s">
        <v>48</v>
      </c>
      <c r="E1424" s="64">
        <v>46251</v>
      </c>
    </row>
    <row r="1425" spans="1:5">
      <c r="A1425" s="59">
        <v>1424</v>
      </c>
      <c r="B1425" s="64">
        <v>46217</v>
      </c>
      <c r="C1425" s="64">
        <v>15759</v>
      </c>
      <c r="D1425" s="65" t="s">
        <v>8</v>
      </c>
      <c r="E1425" s="66"/>
    </row>
    <row r="1426" spans="1:5">
      <c r="A1426" s="59">
        <v>1425</v>
      </c>
      <c r="B1426" s="64">
        <v>46199</v>
      </c>
      <c r="C1426" s="64">
        <v>15931</v>
      </c>
      <c r="D1426" s="65" t="s">
        <v>48</v>
      </c>
      <c r="E1426" s="64">
        <v>46237</v>
      </c>
    </row>
    <row r="1427" spans="1:5">
      <c r="A1427" s="59">
        <v>1426</v>
      </c>
      <c r="B1427" s="64">
        <v>46155</v>
      </c>
      <c r="C1427" s="64">
        <v>14700</v>
      </c>
      <c r="D1427" s="65" t="s">
        <v>48</v>
      </c>
      <c r="E1427" s="64">
        <v>46206</v>
      </c>
    </row>
    <row r="1428" spans="1:5">
      <c r="A1428" s="59">
        <v>1427</v>
      </c>
      <c r="B1428" s="64">
        <v>46212</v>
      </c>
      <c r="C1428" s="64">
        <v>11563</v>
      </c>
      <c r="D1428" s="65" t="s">
        <v>33</v>
      </c>
      <c r="E1428" s="64">
        <v>46252</v>
      </c>
    </row>
    <row r="1429" spans="1:5">
      <c r="A1429" s="59">
        <v>1428</v>
      </c>
      <c r="B1429" s="64">
        <v>46205</v>
      </c>
      <c r="C1429" s="64">
        <v>15442</v>
      </c>
      <c r="D1429" s="65" t="s">
        <v>33</v>
      </c>
      <c r="E1429" s="66"/>
    </row>
    <row r="1430" spans="1:5">
      <c r="A1430" s="59">
        <v>1429</v>
      </c>
      <c r="B1430" s="64">
        <v>46209</v>
      </c>
      <c r="C1430" s="64">
        <v>18315</v>
      </c>
      <c r="D1430" s="65" t="s">
        <v>8</v>
      </c>
      <c r="E1430" s="64">
        <v>46238</v>
      </c>
    </row>
    <row r="1431" spans="1:5">
      <c r="A1431" s="59">
        <v>1430</v>
      </c>
      <c r="B1431" s="64">
        <v>46143</v>
      </c>
      <c r="C1431" s="64">
        <v>15318</v>
      </c>
      <c r="D1431" s="65" t="s">
        <v>48</v>
      </c>
      <c r="E1431" s="64">
        <v>46185</v>
      </c>
    </row>
    <row r="1432" spans="1:5">
      <c r="A1432" s="59">
        <v>1431</v>
      </c>
      <c r="B1432" s="64">
        <v>46154</v>
      </c>
      <c r="C1432" s="64">
        <v>24021</v>
      </c>
      <c r="D1432" s="65" t="s">
        <v>33</v>
      </c>
      <c r="E1432" s="64">
        <v>46206</v>
      </c>
    </row>
    <row r="1433" spans="1:5">
      <c r="A1433" s="59">
        <v>1432</v>
      </c>
      <c r="B1433" s="64">
        <v>46195</v>
      </c>
      <c r="C1433" s="64">
        <v>15748</v>
      </c>
      <c r="D1433" s="65" t="s">
        <v>8</v>
      </c>
      <c r="E1433" s="64">
        <v>46225</v>
      </c>
    </row>
    <row r="1434" spans="1:5">
      <c r="A1434" s="59">
        <v>1433</v>
      </c>
      <c r="B1434" s="64">
        <v>46190</v>
      </c>
      <c r="C1434" s="64">
        <v>10839</v>
      </c>
      <c r="D1434" s="65" t="s">
        <v>33</v>
      </c>
      <c r="E1434" s="64">
        <v>46225</v>
      </c>
    </row>
    <row r="1435" spans="1:5">
      <c r="A1435" s="59">
        <v>1434</v>
      </c>
      <c r="B1435" s="64">
        <v>46143</v>
      </c>
      <c r="C1435" s="64">
        <v>17249</v>
      </c>
      <c r="D1435" s="65" t="s">
        <v>8</v>
      </c>
      <c r="E1435" s="64">
        <v>46192</v>
      </c>
    </row>
    <row r="1436" spans="1:5">
      <c r="A1436" s="59">
        <v>1435</v>
      </c>
      <c r="B1436" s="64">
        <v>46183</v>
      </c>
      <c r="C1436" s="64">
        <v>14669</v>
      </c>
      <c r="D1436" s="65" t="s">
        <v>8</v>
      </c>
      <c r="E1436" s="64">
        <v>46216</v>
      </c>
    </row>
    <row r="1437" spans="1:5">
      <c r="A1437" s="59">
        <v>1436</v>
      </c>
      <c r="B1437" s="64">
        <v>46174</v>
      </c>
      <c r="C1437" s="64">
        <v>13442</v>
      </c>
      <c r="D1437" s="65" t="s">
        <v>33</v>
      </c>
      <c r="E1437" s="64">
        <v>46204</v>
      </c>
    </row>
    <row r="1438" spans="1:5">
      <c r="A1438" s="59">
        <v>1437</v>
      </c>
      <c r="B1438" s="64">
        <v>46195</v>
      </c>
      <c r="C1438" s="64">
        <v>15307</v>
      </c>
      <c r="D1438" s="65" t="s">
        <v>8</v>
      </c>
      <c r="E1438" s="64">
        <v>46225</v>
      </c>
    </row>
    <row r="1439" spans="1:5">
      <c r="A1439" s="59">
        <v>1438</v>
      </c>
      <c r="B1439" s="64">
        <v>46143</v>
      </c>
      <c r="C1439" s="64">
        <v>13608</v>
      </c>
      <c r="D1439" s="65" t="s">
        <v>33</v>
      </c>
      <c r="E1439" s="64">
        <v>46183</v>
      </c>
    </row>
    <row r="1440" spans="1:5">
      <c r="A1440" s="59">
        <v>1439</v>
      </c>
      <c r="B1440" s="64">
        <v>46143</v>
      </c>
      <c r="C1440" s="64">
        <v>14855</v>
      </c>
      <c r="D1440" s="65" t="s">
        <v>33</v>
      </c>
      <c r="E1440" s="64">
        <v>46185</v>
      </c>
    </row>
    <row r="1441" spans="1:5">
      <c r="A1441" s="59">
        <v>1440</v>
      </c>
      <c r="B1441" s="64">
        <v>46205</v>
      </c>
      <c r="C1441" s="64">
        <v>17773</v>
      </c>
      <c r="D1441" s="65" t="s">
        <v>33</v>
      </c>
      <c r="E1441" s="66"/>
    </row>
    <row r="1442" spans="1:5">
      <c r="A1442" s="59">
        <v>1441</v>
      </c>
      <c r="B1442" s="64">
        <v>46219</v>
      </c>
      <c r="C1442" s="64">
        <v>16582</v>
      </c>
      <c r="D1442" s="65" t="s">
        <v>33</v>
      </c>
      <c r="E1442" s="66"/>
    </row>
    <row r="1443" spans="1:5">
      <c r="A1443" s="59">
        <v>1442</v>
      </c>
      <c r="B1443" s="64">
        <v>46226</v>
      </c>
      <c r="C1443" s="64">
        <v>11513</v>
      </c>
      <c r="D1443" s="65" t="s">
        <v>33</v>
      </c>
      <c r="E1443" s="66"/>
    </row>
    <row r="1444" spans="1:5">
      <c r="A1444" s="59">
        <v>1443</v>
      </c>
      <c r="B1444" s="64">
        <v>46170</v>
      </c>
      <c r="C1444" s="64">
        <v>17223</v>
      </c>
      <c r="D1444" s="65" t="s">
        <v>8</v>
      </c>
      <c r="E1444" s="64">
        <v>46206</v>
      </c>
    </row>
    <row r="1445" spans="1:5">
      <c r="A1445" s="59">
        <v>1444</v>
      </c>
      <c r="B1445" s="64">
        <v>46170</v>
      </c>
      <c r="C1445" s="64">
        <v>18359</v>
      </c>
      <c r="D1445" s="65" t="s">
        <v>8</v>
      </c>
      <c r="E1445" s="64">
        <v>46206</v>
      </c>
    </row>
    <row r="1446" spans="1:5">
      <c r="A1446" s="59">
        <v>1445</v>
      </c>
      <c r="B1446" s="64">
        <v>46190</v>
      </c>
      <c r="C1446" s="64">
        <v>15467</v>
      </c>
      <c r="D1446" s="65" t="s">
        <v>48</v>
      </c>
      <c r="E1446" s="64">
        <v>46224</v>
      </c>
    </row>
    <row r="1447" spans="1:5">
      <c r="A1447" s="59">
        <v>1446</v>
      </c>
      <c r="B1447" s="64">
        <v>46143</v>
      </c>
      <c r="C1447" s="64">
        <v>15012</v>
      </c>
      <c r="D1447" s="65" t="s">
        <v>33</v>
      </c>
      <c r="E1447" s="64">
        <v>46189</v>
      </c>
    </row>
    <row r="1448" spans="1:5">
      <c r="A1448" s="59">
        <v>1447</v>
      </c>
      <c r="B1448" s="64">
        <v>46174</v>
      </c>
      <c r="C1448" s="64">
        <v>16319</v>
      </c>
      <c r="D1448" s="65" t="s">
        <v>33</v>
      </c>
      <c r="E1448" s="64">
        <v>46239</v>
      </c>
    </row>
    <row r="1449" spans="1:5">
      <c r="A1449" s="59">
        <v>1448</v>
      </c>
      <c r="B1449" s="64">
        <v>46143</v>
      </c>
      <c r="C1449" s="64">
        <v>16287</v>
      </c>
      <c r="D1449" s="65" t="s">
        <v>48</v>
      </c>
      <c r="E1449" s="64">
        <v>46190</v>
      </c>
    </row>
    <row r="1450" spans="1:5">
      <c r="A1450" s="59">
        <v>1449</v>
      </c>
      <c r="B1450" s="64">
        <v>46191</v>
      </c>
      <c r="C1450" s="64">
        <v>14882</v>
      </c>
      <c r="D1450" s="65" t="s">
        <v>8</v>
      </c>
      <c r="E1450" s="64">
        <v>46224</v>
      </c>
    </row>
    <row r="1451" spans="1:5">
      <c r="A1451" s="59">
        <v>1450</v>
      </c>
      <c r="B1451" s="64">
        <v>46155</v>
      </c>
      <c r="C1451" s="64">
        <v>14858</v>
      </c>
      <c r="D1451" s="65" t="s">
        <v>33</v>
      </c>
      <c r="E1451" s="64">
        <v>46188</v>
      </c>
    </row>
    <row r="1452" spans="1:5">
      <c r="A1452" s="59">
        <v>1451</v>
      </c>
      <c r="B1452" s="64">
        <v>46175</v>
      </c>
      <c r="C1452" s="64">
        <v>20338</v>
      </c>
      <c r="D1452" s="65" t="s">
        <v>33</v>
      </c>
      <c r="E1452" s="66"/>
    </row>
    <row r="1453" spans="1:5">
      <c r="A1453" s="59">
        <v>1452</v>
      </c>
      <c r="B1453" s="64">
        <v>46181</v>
      </c>
      <c r="C1453" s="64">
        <v>23181</v>
      </c>
      <c r="D1453" s="65" t="s">
        <v>33</v>
      </c>
      <c r="E1453" s="64">
        <v>46220</v>
      </c>
    </row>
    <row r="1454" spans="1:5">
      <c r="A1454" s="59">
        <v>1453</v>
      </c>
      <c r="B1454" s="64">
        <v>46204</v>
      </c>
      <c r="C1454" s="64">
        <v>15081</v>
      </c>
      <c r="D1454" s="65" t="s">
        <v>48</v>
      </c>
      <c r="E1454" s="64">
        <v>46237</v>
      </c>
    </row>
    <row r="1455" spans="1:5">
      <c r="A1455" s="59">
        <v>1454</v>
      </c>
      <c r="B1455" s="64">
        <v>46149</v>
      </c>
      <c r="C1455" s="64">
        <v>15081</v>
      </c>
      <c r="D1455" s="65" t="s">
        <v>33</v>
      </c>
      <c r="E1455" s="64">
        <v>46188</v>
      </c>
    </row>
    <row r="1456" spans="1:5">
      <c r="A1456" s="59">
        <v>1455</v>
      </c>
      <c r="B1456" s="64">
        <v>46163</v>
      </c>
      <c r="C1456" s="64">
        <v>14956</v>
      </c>
      <c r="D1456" s="65" t="s">
        <v>8</v>
      </c>
      <c r="E1456" s="64">
        <v>46220</v>
      </c>
    </row>
    <row r="1457" spans="1:5">
      <c r="A1457" s="59">
        <v>1456</v>
      </c>
      <c r="B1457" s="64">
        <v>46209</v>
      </c>
      <c r="C1457" s="64">
        <v>15775</v>
      </c>
      <c r="D1457" s="65" t="s">
        <v>33</v>
      </c>
      <c r="E1457" s="64">
        <v>46253</v>
      </c>
    </row>
    <row r="1458" spans="1:5">
      <c r="A1458" s="59">
        <v>1457</v>
      </c>
      <c r="B1458" s="64">
        <v>46216</v>
      </c>
      <c r="C1458" s="64">
        <v>17757</v>
      </c>
      <c r="D1458" s="65" t="s">
        <v>48</v>
      </c>
      <c r="E1458" s="66"/>
    </row>
    <row r="1459" spans="1:5">
      <c r="A1459" s="59">
        <v>1458</v>
      </c>
      <c r="B1459" s="64">
        <v>46143</v>
      </c>
      <c r="C1459" s="64">
        <v>17022</v>
      </c>
      <c r="D1459" s="65" t="s">
        <v>33</v>
      </c>
      <c r="E1459" s="64">
        <v>46190</v>
      </c>
    </row>
    <row r="1460" spans="1:5">
      <c r="A1460" s="59">
        <v>1459</v>
      </c>
      <c r="B1460" s="64">
        <v>46175</v>
      </c>
      <c r="C1460" s="64">
        <v>21625</v>
      </c>
      <c r="D1460" s="65" t="s">
        <v>33</v>
      </c>
      <c r="E1460" s="64">
        <v>46204</v>
      </c>
    </row>
    <row r="1461" spans="1:5">
      <c r="A1461" s="59">
        <v>1460</v>
      </c>
      <c r="B1461" s="64">
        <v>46150</v>
      </c>
      <c r="C1461" s="64">
        <v>26111</v>
      </c>
      <c r="D1461" s="65" t="s">
        <v>33</v>
      </c>
      <c r="E1461" s="64">
        <v>46181</v>
      </c>
    </row>
    <row r="1462" spans="1:5">
      <c r="A1462" s="59">
        <v>1461</v>
      </c>
      <c r="B1462" s="64">
        <v>46205</v>
      </c>
      <c r="C1462" s="64">
        <v>24539</v>
      </c>
      <c r="D1462" s="65" t="s">
        <v>8</v>
      </c>
      <c r="E1462" s="64">
        <v>46218</v>
      </c>
    </row>
    <row r="1463" spans="1:5">
      <c r="A1463" s="59">
        <v>1462</v>
      </c>
      <c r="B1463" s="64">
        <v>46213</v>
      </c>
      <c r="C1463" s="64">
        <v>14559</v>
      </c>
      <c r="D1463" s="65" t="s">
        <v>33</v>
      </c>
      <c r="E1463" s="66"/>
    </row>
    <row r="1464" spans="1:5">
      <c r="A1464" s="59">
        <v>1463</v>
      </c>
      <c r="B1464" s="64">
        <v>46204</v>
      </c>
      <c r="C1464" s="64">
        <v>14194</v>
      </c>
      <c r="D1464" s="65" t="s">
        <v>48</v>
      </c>
      <c r="E1464" s="64">
        <v>46234</v>
      </c>
    </row>
    <row r="1465" spans="1:5">
      <c r="A1465" s="59">
        <v>1464</v>
      </c>
      <c r="B1465" s="64">
        <v>46192</v>
      </c>
      <c r="C1465" s="64">
        <v>26442</v>
      </c>
      <c r="D1465" s="65" t="s">
        <v>8</v>
      </c>
      <c r="E1465" s="64">
        <v>46206</v>
      </c>
    </row>
    <row r="1466" spans="1:5">
      <c r="A1466" s="59">
        <v>1465</v>
      </c>
      <c r="B1466" s="64">
        <v>46153</v>
      </c>
      <c r="C1466" s="64">
        <v>13786</v>
      </c>
      <c r="D1466" s="65" t="s">
        <v>33</v>
      </c>
      <c r="E1466" s="64">
        <v>46196</v>
      </c>
    </row>
    <row r="1467" spans="1:5">
      <c r="A1467" s="59">
        <v>1466</v>
      </c>
      <c r="B1467" s="64">
        <v>46204</v>
      </c>
      <c r="C1467" s="64">
        <v>17798</v>
      </c>
      <c r="D1467" s="65" t="s">
        <v>8</v>
      </c>
      <c r="E1467" s="64">
        <v>46252</v>
      </c>
    </row>
    <row r="1468" spans="1:5">
      <c r="A1468" s="59">
        <v>1467</v>
      </c>
      <c r="B1468" s="64">
        <v>46176</v>
      </c>
      <c r="C1468" s="64">
        <v>12353</v>
      </c>
      <c r="D1468" s="65" t="s">
        <v>33</v>
      </c>
      <c r="E1468" s="64">
        <v>46213</v>
      </c>
    </row>
    <row r="1469" spans="1:5">
      <c r="A1469" s="59">
        <v>1468</v>
      </c>
      <c r="B1469" s="64">
        <v>46167</v>
      </c>
      <c r="C1469" s="64">
        <v>16243</v>
      </c>
      <c r="D1469" s="65" t="s">
        <v>8</v>
      </c>
      <c r="E1469" s="64">
        <v>46202</v>
      </c>
    </row>
    <row r="1470" spans="1:5">
      <c r="A1470" s="59">
        <v>1469</v>
      </c>
      <c r="B1470" s="64">
        <v>46182</v>
      </c>
      <c r="C1470" s="64">
        <v>15324</v>
      </c>
      <c r="D1470" s="65" t="s">
        <v>8</v>
      </c>
      <c r="E1470" s="64">
        <v>46225</v>
      </c>
    </row>
    <row r="1471" spans="1:5">
      <c r="A1471" s="59">
        <v>1470</v>
      </c>
      <c r="B1471" s="64">
        <v>46230</v>
      </c>
      <c r="C1471" s="64">
        <v>18238</v>
      </c>
      <c r="D1471" s="65" t="s">
        <v>8</v>
      </c>
      <c r="E1471" s="66"/>
    </row>
    <row r="1472" spans="1:5">
      <c r="A1472" s="59">
        <v>1471</v>
      </c>
      <c r="B1472" s="64">
        <v>46153</v>
      </c>
      <c r="C1472" s="64">
        <v>14340</v>
      </c>
      <c r="D1472" s="65" t="s">
        <v>33</v>
      </c>
      <c r="E1472" s="64">
        <v>46197</v>
      </c>
    </row>
    <row r="1473" spans="1:5">
      <c r="A1473" s="59">
        <v>1472</v>
      </c>
      <c r="B1473" s="64">
        <v>46213</v>
      </c>
      <c r="C1473" s="64">
        <v>11479</v>
      </c>
      <c r="D1473" s="65" t="s">
        <v>33</v>
      </c>
      <c r="E1473" s="66"/>
    </row>
    <row r="1474" spans="1:5">
      <c r="A1474" s="59">
        <v>1473</v>
      </c>
      <c r="B1474" s="64">
        <v>46190</v>
      </c>
      <c r="C1474" s="64">
        <v>11835</v>
      </c>
      <c r="D1474" s="65" t="s">
        <v>48</v>
      </c>
      <c r="E1474" s="64">
        <v>46224</v>
      </c>
    </row>
    <row r="1475" spans="1:5">
      <c r="A1475" s="59">
        <v>1474</v>
      </c>
      <c r="B1475" s="64">
        <v>46181</v>
      </c>
      <c r="C1475" s="64">
        <v>21591</v>
      </c>
      <c r="D1475" s="65" t="s">
        <v>33</v>
      </c>
      <c r="E1475" s="64">
        <v>46211</v>
      </c>
    </row>
    <row r="1476" spans="1:5">
      <c r="A1476" s="59">
        <v>1475</v>
      </c>
      <c r="B1476" s="64">
        <v>46149</v>
      </c>
      <c r="C1476" s="64">
        <v>14652</v>
      </c>
      <c r="D1476" s="65" t="s">
        <v>48</v>
      </c>
      <c r="E1476" s="64">
        <v>46197</v>
      </c>
    </row>
    <row r="1477" spans="1:5">
      <c r="A1477" s="59">
        <v>1476</v>
      </c>
      <c r="B1477" s="64">
        <v>46211</v>
      </c>
      <c r="C1477" s="64">
        <v>11182</v>
      </c>
      <c r="D1477" s="65" t="s">
        <v>33</v>
      </c>
      <c r="E1477" s="66"/>
    </row>
    <row r="1478" spans="1:5">
      <c r="A1478" s="59">
        <v>1477</v>
      </c>
      <c r="B1478" s="64">
        <v>46153</v>
      </c>
      <c r="C1478" s="64">
        <v>12932</v>
      </c>
      <c r="D1478" s="65" t="s">
        <v>33</v>
      </c>
      <c r="E1478" s="64">
        <v>46189</v>
      </c>
    </row>
    <row r="1479" spans="1:5">
      <c r="A1479" s="59">
        <v>1478</v>
      </c>
      <c r="B1479" s="64">
        <v>46157</v>
      </c>
      <c r="C1479" s="64">
        <v>16268</v>
      </c>
      <c r="D1479" s="65" t="s">
        <v>8</v>
      </c>
      <c r="E1479" s="64">
        <v>46199</v>
      </c>
    </row>
    <row r="1480" spans="1:5">
      <c r="A1480" s="59">
        <v>1479</v>
      </c>
      <c r="B1480" s="64">
        <v>46160</v>
      </c>
      <c r="C1480" s="64">
        <v>17868</v>
      </c>
      <c r="D1480" s="65" t="s">
        <v>33</v>
      </c>
      <c r="E1480" s="64">
        <v>46197</v>
      </c>
    </row>
    <row r="1481" spans="1:5">
      <c r="A1481" s="59">
        <v>1480</v>
      </c>
      <c r="B1481" s="64">
        <v>46155</v>
      </c>
      <c r="C1481" s="64">
        <v>11698</v>
      </c>
      <c r="D1481" s="65" t="s">
        <v>33</v>
      </c>
      <c r="E1481" s="64">
        <v>46197</v>
      </c>
    </row>
    <row r="1482" spans="1:5">
      <c r="A1482" s="59">
        <v>1481</v>
      </c>
      <c r="B1482" s="64">
        <v>46189</v>
      </c>
      <c r="C1482" s="64">
        <v>16439</v>
      </c>
      <c r="D1482" s="65" t="s">
        <v>33</v>
      </c>
      <c r="E1482" s="64">
        <v>46227</v>
      </c>
    </row>
    <row r="1483" spans="1:5">
      <c r="A1483" s="59">
        <v>1482</v>
      </c>
      <c r="B1483" s="64">
        <v>46156</v>
      </c>
      <c r="C1483" s="64">
        <v>13527</v>
      </c>
      <c r="D1483" s="65" t="s">
        <v>33</v>
      </c>
      <c r="E1483" s="64">
        <v>46225</v>
      </c>
    </row>
    <row r="1484" spans="1:5">
      <c r="A1484" s="59">
        <v>1483</v>
      </c>
      <c r="B1484" s="64">
        <v>46178</v>
      </c>
      <c r="C1484" s="64">
        <v>15350</v>
      </c>
      <c r="D1484" s="65" t="s">
        <v>33</v>
      </c>
      <c r="E1484" s="64">
        <v>46218</v>
      </c>
    </row>
    <row r="1485" spans="1:5">
      <c r="A1485" s="59">
        <v>1484</v>
      </c>
      <c r="B1485" s="64">
        <v>46227</v>
      </c>
      <c r="C1485" s="64">
        <v>18789</v>
      </c>
      <c r="D1485" s="65" t="s">
        <v>8</v>
      </c>
      <c r="E1485" s="66"/>
    </row>
    <row r="1486" spans="1:5">
      <c r="A1486" s="59">
        <v>1485</v>
      </c>
      <c r="B1486" s="64">
        <v>46153</v>
      </c>
      <c r="C1486" s="64">
        <v>13428</v>
      </c>
      <c r="D1486" s="65" t="s">
        <v>33</v>
      </c>
      <c r="E1486" s="64">
        <v>46197</v>
      </c>
    </row>
    <row r="1487" spans="1:5">
      <c r="A1487" s="59">
        <v>1486</v>
      </c>
      <c r="B1487" s="64">
        <v>46230</v>
      </c>
      <c r="C1487" s="64">
        <v>12942</v>
      </c>
      <c r="D1487" s="65" t="s">
        <v>49</v>
      </c>
      <c r="E1487" s="66"/>
    </row>
    <row r="1488" spans="1:5">
      <c r="A1488" s="59">
        <v>1487</v>
      </c>
      <c r="B1488" s="64">
        <v>46198</v>
      </c>
      <c r="C1488" s="64">
        <v>14243</v>
      </c>
      <c r="D1488" s="65" t="s">
        <v>48</v>
      </c>
      <c r="E1488" s="64">
        <v>46239</v>
      </c>
    </row>
    <row r="1489" spans="1:5">
      <c r="A1489" s="59">
        <v>1488</v>
      </c>
      <c r="B1489" s="64">
        <v>46218</v>
      </c>
      <c r="C1489" s="64">
        <v>15740</v>
      </c>
      <c r="D1489" s="65" t="s">
        <v>33</v>
      </c>
      <c r="E1489" s="66"/>
    </row>
    <row r="1490" spans="1:5">
      <c r="A1490" s="59">
        <v>1489</v>
      </c>
      <c r="B1490" s="64">
        <v>46175</v>
      </c>
      <c r="C1490" s="64">
        <v>17233</v>
      </c>
      <c r="D1490" s="65" t="s">
        <v>8</v>
      </c>
      <c r="E1490" s="64">
        <v>46220</v>
      </c>
    </row>
    <row r="1491" spans="1:5">
      <c r="A1491" s="59">
        <v>1490</v>
      </c>
      <c r="B1491" s="64">
        <v>46155</v>
      </c>
      <c r="C1491" s="64">
        <v>16261</v>
      </c>
      <c r="D1491" s="65" t="s">
        <v>8</v>
      </c>
      <c r="E1491" s="64">
        <v>46213</v>
      </c>
    </row>
    <row r="1492" spans="1:5">
      <c r="A1492" s="59">
        <v>1491</v>
      </c>
      <c r="B1492" s="64">
        <v>46175</v>
      </c>
      <c r="C1492" s="64">
        <v>19463</v>
      </c>
      <c r="D1492" s="65" t="s">
        <v>8</v>
      </c>
      <c r="E1492" s="64">
        <v>46216</v>
      </c>
    </row>
    <row r="1493" spans="1:5">
      <c r="A1493" s="59">
        <v>1492</v>
      </c>
      <c r="B1493" s="64">
        <v>46213</v>
      </c>
      <c r="C1493" s="64">
        <v>16372</v>
      </c>
      <c r="D1493" s="65" t="s">
        <v>33</v>
      </c>
      <c r="E1493" s="66"/>
    </row>
    <row r="1494" spans="1:5">
      <c r="A1494" s="59">
        <v>1493</v>
      </c>
      <c r="B1494" s="64">
        <v>46219</v>
      </c>
      <c r="C1494" s="64">
        <v>12460</v>
      </c>
      <c r="D1494" s="65" t="s">
        <v>8</v>
      </c>
      <c r="E1494" s="66"/>
    </row>
    <row r="1495" spans="1:5">
      <c r="A1495" s="59">
        <v>1494</v>
      </c>
      <c r="B1495" s="64">
        <v>46149</v>
      </c>
      <c r="C1495" s="64">
        <v>16452</v>
      </c>
      <c r="D1495" s="65" t="s">
        <v>33</v>
      </c>
      <c r="E1495" s="64">
        <v>46185</v>
      </c>
    </row>
    <row r="1496" spans="1:5">
      <c r="A1496" s="59">
        <v>1495</v>
      </c>
      <c r="B1496" s="64">
        <v>46209</v>
      </c>
      <c r="C1496" s="64">
        <v>20504</v>
      </c>
      <c r="D1496" s="65" t="s">
        <v>33</v>
      </c>
      <c r="E1496" s="66"/>
    </row>
    <row r="1497" spans="1:5">
      <c r="A1497" s="59">
        <v>1496</v>
      </c>
      <c r="B1497" s="64">
        <v>46155</v>
      </c>
      <c r="C1497" s="64">
        <v>14991</v>
      </c>
      <c r="D1497" s="65" t="s">
        <v>33</v>
      </c>
      <c r="E1497" s="64">
        <v>46199</v>
      </c>
    </row>
    <row r="1498" spans="1:5">
      <c r="A1498" s="59">
        <v>1497</v>
      </c>
      <c r="B1498" s="64">
        <v>46160</v>
      </c>
      <c r="C1498" s="64">
        <v>15750</v>
      </c>
      <c r="D1498" s="65" t="s">
        <v>48</v>
      </c>
      <c r="E1498" s="64">
        <v>46204</v>
      </c>
    </row>
    <row r="1499" spans="1:5">
      <c r="A1499" s="59">
        <v>1498</v>
      </c>
      <c r="B1499" s="64">
        <v>46174</v>
      </c>
      <c r="C1499" s="64">
        <v>25642</v>
      </c>
      <c r="D1499" s="65" t="s">
        <v>8</v>
      </c>
      <c r="E1499" s="64">
        <v>46224</v>
      </c>
    </row>
    <row r="1500" spans="1:5">
      <c r="A1500" s="59">
        <v>1499</v>
      </c>
      <c r="B1500" s="64">
        <v>46153</v>
      </c>
      <c r="C1500" s="64">
        <v>14046</v>
      </c>
      <c r="D1500" s="65" t="s">
        <v>8</v>
      </c>
      <c r="E1500" s="64">
        <v>46190</v>
      </c>
    </row>
    <row r="1501" spans="1:5">
      <c r="A1501" s="59">
        <v>1500</v>
      </c>
      <c r="B1501" s="64">
        <v>46153</v>
      </c>
      <c r="C1501" s="64">
        <v>14111</v>
      </c>
      <c r="D1501" s="65" t="s">
        <v>8</v>
      </c>
      <c r="E1501" s="66"/>
    </row>
    <row r="1502" spans="1:5">
      <c r="A1502" s="59">
        <v>1501</v>
      </c>
      <c r="B1502" s="64">
        <v>46149</v>
      </c>
      <c r="C1502" s="64">
        <v>18854</v>
      </c>
      <c r="D1502" s="65" t="s">
        <v>8</v>
      </c>
      <c r="E1502" s="64">
        <v>46183</v>
      </c>
    </row>
    <row r="1503" spans="1:5">
      <c r="A1503" s="59">
        <v>1502</v>
      </c>
      <c r="B1503" s="64">
        <v>46218</v>
      </c>
      <c r="C1503" s="64">
        <v>15455</v>
      </c>
      <c r="D1503" s="65" t="s">
        <v>48</v>
      </c>
      <c r="E1503" s="66"/>
    </row>
    <row r="1504" spans="1:5">
      <c r="A1504" s="59">
        <v>1503</v>
      </c>
      <c r="B1504" s="64">
        <v>46188</v>
      </c>
      <c r="C1504" s="64">
        <v>18203</v>
      </c>
      <c r="D1504" s="65" t="s">
        <v>8</v>
      </c>
      <c r="E1504" s="64">
        <v>46225</v>
      </c>
    </row>
    <row r="1505" spans="1:5">
      <c r="A1505" s="59">
        <v>1504</v>
      </c>
      <c r="B1505" s="64">
        <v>46227</v>
      </c>
      <c r="C1505" s="64">
        <v>15651</v>
      </c>
      <c r="D1505" s="65" t="s">
        <v>8</v>
      </c>
      <c r="E1505" s="66"/>
    </row>
    <row r="1506" spans="1:5">
      <c r="A1506" s="59">
        <v>1505</v>
      </c>
      <c r="B1506" s="64">
        <v>46154</v>
      </c>
      <c r="C1506" s="64">
        <v>16142</v>
      </c>
      <c r="D1506" s="65" t="s">
        <v>33</v>
      </c>
      <c r="E1506" s="64">
        <v>46190</v>
      </c>
    </row>
    <row r="1507" spans="1:5">
      <c r="A1507" s="59">
        <v>1506</v>
      </c>
      <c r="B1507" s="64">
        <v>46204</v>
      </c>
      <c r="C1507" s="64">
        <v>14177</v>
      </c>
      <c r="D1507" s="65" t="s">
        <v>48</v>
      </c>
      <c r="E1507" s="64">
        <v>46232</v>
      </c>
    </row>
    <row r="1508" spans="1:5">
      <c r="A1508" s="59">
        <v>1507</v>
      </c>
      <c r="B1508" s="64">
        <v>46174</v>
      </c>
      <c r="C1508" s="64">
        <v>15588</v>
      </c>
      <c r="D1508" s="65" t="s">
        <v>33</v>
      </c>
      <c r="E1508" s="64">
        <v>46224</v>
      </c>
    </row>
    <row r="1509" spans="1:5">
      <c r="A1509" s="59">
        <v>1508</v>
      </c>
      <c r="B1509" s="64">
        <v>46143</v>
      </c>
      <c r="C1509" s="64">
        <v>17083</v>
      </c>
      <c r="D1509" s="65" t="s">
        <v>48</v>
      </c>
      <c r="E1509" s="64">
        <v>46190</v>
      </c>
    </row>
    <row r="1510" spans="1:5">
      <c r="A1510" s="59">
        <v>1509</v>
      </c>
      <c r="B1510" s="64">
        <v>46205</v>
      </c>
      <c r="C1510" s="64">
        <v>16376</v>
      </c>
      <c r="D1510" s="65" t="s">
        <v>8</v>
      </c>
      <c r="E1510" s="66"/>
    </row>
    <row r="1511" spans="1:5">
      <c r="A1511" s="59">
        <v>1510</v>
      </c>
      <c r="B1511" s="64">
        <v>46211</v>
      </c>
      <c r="C1511" s="64">
        <v>17792</v>
      </c>
      <c r="D1511" s="65" t="s">
        <v>8</v>
      </c>
      <c r="E1511" s="64">
        <v>46239</v>
      </c>
    </row>
    <row r="1512" spans="1:5">
      <c r="A1512" s="59">
        <v>1511</v>
      </c>
      <c r="B1512" s="64">
        <v>46205</v>
      </c>
      <c r="C1512" s="64">
        <v>17268</v>
      </c>
      <c r="D1512" s="65" t="s">
        <v>8</v>
      </c>
      <c r="E1512" s="64">
        <v>46251</v>
      </c>
    </row>
    <row r="1513" spans="1:5">
      <c r="A1513" s="59">
        <v>1512</v>
      </c>
      <c r="B1513" s="64">
        <v>46162</v>
      </c>
      <c r="C1513" s="64">
        <v>12143</v>
      </c>
      <c r="D1513" s="65" t="s">
        <v>8</v>
      </c>
      <c r="E1513" s="64">
        <v>46204</v>
      </c>
    </row>
    <row r="1514" spans="1:5">
      <c r="A1514" s="59">
        <v>1513</v>
      </c>
      <c r="B1514" s="64">
        <v>46178</v>
      </c>
      <c r="C1514" s="64">
        <v>16984</v>
      </c>
      <c r="D1514" s="65" t="s">
        <v>33</v>
      </c>
      <c r="E1514" s="64">
        <v>46211</v>
      </c>
    </row>
    <row r="1515" spans="1:5">
      <c r="A1515" s="59">
        <v>1514</v>
      </c>
      <c r="B1515" s="64">
        <v>46181</v>
      </c>
      <c r="C1515" s="64">
        <v>19354</v>
      </c>
      <c r="D1515" s="65" t="s">
        <v>33</v>
      </c>
      <c r="E1515" s="64">
        <v>46231</v>
      </c>
    </row>
    <row r="1516" spans="1:5">
      <c r="A1516" s="59">
        <v>1515</v>
      </c>
      <c r="B1516" s="64">
        <v>46205</v>
      </c>
      <c r="C1516" s="64">
        <v>16156</v>
      </c>
      <c r="D1516" s="65" t="s">
        <v>33</v>
      </c>
      <c r="E1516" s="64">
        <v>46251</v>
      </c>
    </row>
    <row r="1517" spans="1:5">
      <c r="A1517" s="59">
        <v>1516</v>
      </c>
      <c r="B1517" s="64">
        <v>46143</v>
      </c>
      <c r="C1517" s="64">
        <v>15342</v>
      </c>
      <c r="D1517" s="65" t="s">
        <v>8</v>
      </c>
      <c r="E1517" s="64">
        <v>46190</v>
      </c>
    </row>
    <row r="1518" spans="1:5">
      <c r="A1518" s="59">
        <v>1517</v>
      </c>
      <c r="B1518" s="64">
        <v>46175</v>
      </c>
      <c r="C1518" s="64">
        <v>16989</v>
      </c>
      <c r="D1518" s="65" t="s">
        <v>33</v>
      </c>
      <c r="E1518" s="64">
        <v>46211</v>
      </c>
    </row>
    <row r="1519" spans="1:5">
      <c r="A1519" s="59">
        <v>1518</v>
      </c>
      <c r="B1519" s="64">
        <v>46209</v>
      </c>
      <c r="C1519" s="64">
        <v>12844</v>
      </c>
      <c r="D1519" s="65" t="s">
        <v>33</v>
      </c>
      <c r="E1519" s="64">
        <v>46253</v>
      </c>
    </row>
    <row r="1520" spans="1:5">
      <c r="A1520" s="59">
        <v>1519</v>
      </c>
      <c r="B1520" s="64">
        <v>46189</v>
      </c>
      <c r="C1520" s="64">
        <v>17782</v>
      </c>
      <c r="D1520" s="65" t="s">
        <v>8</v>
      </c>
      <c r="E1520" s="64">
        <v>46225</v>
      </c>
    </row>
    <row r="1521" spans="1:5">
      <c r="A1521" s="59">
        <v>1520</v>
      </c>
      <c r="B1521" s="64">
        <v>46192</v>
      </c>
      <c r="C1521" s="64">
        <v>13705</v>
      </c>
      <c r="D1521" s="65" t="s">
        <v>48</v>
      </c>
      <c r="E1521" s="64">
        <v>46232</v>
      </c>
    </row>
    <row r="1522" spans="1:5">
      <c r="A1522" s="59">
        <v>1521</v>
      </c>
      <c r="B1522" s="64">
        <v>46156</v>
      </c>
      <c r="C1522" s="64">
        <v>12447</v>
      </c>
      <c r="D1522" s="65" t="s">
        <v>33</v>
      </c>
      <c r="E1522" s="64">
        <v>46204</v>
      </c>
    </row>
    <row r="1523" spans="1:5">
      <c r="A1523" s="59">
        <v>1522</v>
      </c>
      <c r="B1523" s="64">
        <v>46157</v>
      </c>
      <c r="C1523" s="64">
        <v>23840</v>
      </c>
      <c r="D1523" s="65" t="s">
        <v>8</v>
      </c>
      <c r="E1523" s="64">
        <v>46195</v>
      </c>
    </row>
    <row r="1524" spans="1:5">
      <c r="A1524" s="59">
        <v>1523</v>
      </c>
      <c r="B1524" s="64">
        <v>46195</v>
      </c>
      <c r="C1524" s="64">
        <v>17736</v>
      </c>
      <c r="D1524" s="65" t="s">
        <v>8</v>
      </c>
      <c r="E1524" s="64">
        <v>46225</v>
      </c>
    </row>
    <row r="1525" spans="1:5">
      <c r="A1525" s="59">
        <v>1524</v>
      </c>
      <c r="B1525" s="64">
        <v>46184</v>
      </c>
      <c r="C1525" s="64">
        <v>16616</v>
      </c>
      <c r="D1525" s="65" t="s">
        <v>33</v>
      </c>
      <c r="E1525" s="66"/>
    </row>
    <row r="1526" spans="1:5">
      <c r="A1526" s="59">
        <v>1525</v>
      </c>
      <c r="B1526" s="64">
        <v>46167</v>
      </c>
      <c r="C1526" s="64">
        <v>17185</v>
      </c>
      <c r="D1526" s="65" t="s">
        <v>8</v>
      </c>
      <c r="E1526" s="64">
        <v>46199</v>
      </c>
    </row>
    <row r="1527" spans="1:5">
      <c r="A1527" s="59">
        <v>1526</v>
      </c>
      <c r="B1527" s="64">
        <v>46178</v>
      </c>
      <c r="C1527" s="64">
        <v>15364</v>
      </c>
      <c r="D1527" s="65" t="s">
        <v>48</v>
      </c>
      <c r="E1527" s="66"/>
    </row>
    <row r="1528" spans="1:5">
      <c r="A1528" s="59">
        <v>1527</v>
      </c>
      <c r="B1528" s="64">
        <v>46184</v>
      </c>
      <c r="C1528" s="64">
        <v>14287</v>
      </c>
      <c r="D1528" s="65" t="s">
        <v>33</v>
      </c>
      <c r="E1528" s="64">
        <v>46220</v>
      </c>
    </row>
    <row r="1529" spans="1:5">
      <c r="A1529" s="59">
        <v>1528</v>
      </c>
      <c r="B1529" s="64">
        <v>46143</v>
      </c>
      <c r="C1529" s="64">
        <v>13970</v>
      </c>
      <c r="D1529" s="65" t="s">
        <v>33</v>
      </c>
      <c r="E1529" s="64">
        <v>46181</v>
      </c>
    </row>
    <row r="1530" spans="1:5">
      <c r="A1530" s="59">
        <v>1529</v>
      </c>
      <c r="B1530" s="64">
        <v>46169</v>
      </c>
      <c r="C1530" s="64">
        <v>21829</v>
      </c>
      <c r="D1530" s="65" t="s">
        <v>8</v>
      </c>
      <c r="E1530" s="64">
        <v>46209</v>
      </c>
    </row>
    <row r="1531" spans="1:5">
      <c r="A1531" s="59">
        <v>1530</v>
      </c>
      <c r="B1531" s="64">
        <v>46153</v>
      </c>
      <c r="C1531" s="64">
        <v>17185</v>
      </c>
      <c r="D1531" s="65" t="s">
        <v>33</v>
      </c>
      <c r="E1531" s="64">
        <v>46192</v>
      </c>
    </row>
    <row r="1532" spans="1:5">
      <c r="A1532" s="59">
        <v>1531</v>
      </c>
      <c r="B1532" s="64">
        <v>46225</v>
      </c>
      <c r="C1532" s="64">
        <v>16825</v>
      </c>
      <c r="D1532" s="65" t="s">
        <v>8</v>
      </c>
      <c r="E1532" s="66"/>
    </row>
    <row r="1533" spans="1:5">
      <c r="A1533" s="59">
        <v>1532</v>
      </c>
      <c r="B1533" s="64">
        <v>46162</v>
      </c>
      <c r="C1533" s="64">
        <v>18337</v>
      </c>
      <c r="D1533" s="65" t="s">
        <v>8</v>
      </c>
      <c r="E1533" s="64">
        <v>46225</v>
      </c>
    </row>
    <row r="1534" spans="1:5">
      <c r="A1534" s="59">
        <v>1533</v>
      </c>
      <c r="B1534" s="64">
        <v>46210</v>
      </c>
      <c r="C1534" s="64">
        <v>20269</v>
      </c>
      <c r="D1534" s="65" t="s">
        <v>33</v>
      </c>
      <c r="E1534" s="66"/>
    </row>
    <row r="1535" spans="1:5">
      <c r="A1535" s="59">
        <v>1534</v>
      </c>
      <c r="B1535" s="64">
        <v>46175</v>
      </c>
      <c r="C1535" s="64">
        <v>17111</v>
      </c>
      <c r="D1535" s="65" t="s">
        <v>33</v>
      </c>
      <c r="E1535" s="64">
        <v>46220</v>
      </c>
    </row>
    <row r="1536" spans="1:5">
      <c r="A1536" s="59">
        <v>1535</v>
      </c>
      <c r="B1536" s="64">
        <v>46181</v>
      </c>
      <c r="C1536" s="64">
        <v>16137</v>
      </c>
      <c r="D1536" s="65" t="s">
        <v>33</v>
      </c>
      <c r="E1536" s="64">
        <v>46220</v>
      </c>
    </row>
    <row r="1537" spans="1:5">
      <c r="A1537" s="59">
        <v>1536</v>
      </c>
      <c r="B1537" s="64">
        <v>46217</v>
      </c>
      <c r="C1537" s="64">
        <v>21134</v>
      </c>
      <c r="D1537" s="65" t="s">
        <v>33</v>
      </c>
      <c r="E1537" s="66"/>
    </row>
    <row r="1538" spans="1:5">
      <c r="A1538" s="59">
        <v>1537</v>
      </c>
      <c r="B1538" s="64">
        <v>46190</v>
      </c>
      <c r="C1538" s="64">
        <v>16690</v>
      </c>
      <c r="D1538" s="65" t="s">
        <v>8</v>
      </c>
      <c r="E1538" s="64">
        <v>46220</v>
      </c>
    </row>
    <row r="1539" spans="1:5">
      <c r="A1539" s="59">
        <v>1538</v>
      </c>
      <c r="B1539" s="64">
        <v>46209</v>
      </c>
      <c r="C1539" s="64">
        <v>13914</v>
      </c>
      <c r="D1539" s="65" t="s">
        <v>33</v>
      </c>
      <c r="E1539" s="64">
        <v>46238</v>
      </c>
    </row>
    <row r="1540" spans="1:5">
      <c r="A1540" s="59">
        <v>1539</v>
      </c>
      <c r="B1540" s="64">
        <v>46213</v>
      </c>
      <c r="C1540" s="64">
        <v>16015</v>
      </c>
      <c r="D1540" s="65" t="s">
        <v>33</v>
      </c>
      <c r="E1540" s="66"/>
    </row>
    <row r="1541" spans="1:5">
      <c r="A1541" s="59">
        <v>1540</v>
      </c>
      <c r="B1541" s="64">
        <v>46156</v>
      </c>
      <c r="C1541" s="64">
        <v>16017</v>
      </c>
      <c r="D1541" s="65" t="s">
        <v>33</v>
      </c>
      <c r="E1541" s="64">
        <v>46209</v>
      </c>
    </row>
    <row r="1542" spans="1:5">
      <c r="A1542" s="59">
        <v>1541</v>
      </c>
      <c r="B1542" s="64">
        <v>46204</v>
      </c>
      <c r="C1542" s="64">
        <v>11410</v>
      </c>
      <c r="D1542" s="65" t="s">
        <v>48</v>
      </c>
      <c r="E1542" s="66"/>
    </row>
    <row r="1543" spans="1:5">
      <c r="A1543" s="59">
        <v>1542</v>
      </c>
      <c r="B1543" s="64">
        <v>46162</v>
      </c>
      <c r="C1543" s="64">
        <v>15739</v>
      </c>
      <c r="D1543" s="65" t="s">
        <v>8</v>
      </c>
      <c r="E1543" s="64">
        <v>46199</v>
      </c>
    </row>
    <row r="1544" spans="1:5">
      <c r="A1544" s="59">
        <v>1543</v>
      </c>
      <c r="B1544" s="64">
        <v>46149</v>
      </c>
      <c r="C1544" s="64">
        <v>14246</v>
      </c>
      <c r="D1544" s="65" t="s">
        <v>33</v>
      </c>
      <c r="E1544" s="64">
        <v>46178</v>
      </c>
    </row>
    <row r="1545" spans="1:5">
      <c r="A1545" s="59">
        <v>1544</v>
      </c>
      <c r="B1545" s="64">
        <v>46205</v>
      </c>
      <c r="C1545" s="64">
        <v>17719</v>
      </c>
      <c r="D1545" s="65" t="s">
        <v>33</v>
      </c>
      <c r="E1545" s="64">
        <v>46234</v>
      </c>
    </row>
    <row r="1546" spans="1:5">
      <c r="A1546" s="59">
        <v>1545</v>
      </c>
      <c r="B1546" s="64">
        <v>46182</v>
      </c>
      <c r="C1546" s="64">
        <v>16059</v>
      </c>
      <c r="D1546" s="65" t="s">
        <v>8</v>
      </c>
      <c r="E1546" s="64">
        <v>46220</v>
      </c>
    </row>
    <row r="1547" spans="1:5">
      <c r="A1547" s="59">
        <v>1546</v>
      </c>
      <c r="B1547" s="64">
        <v>46185</v>
      </c>
      <c r="C1547" s="64">
        <v>17677</v>
      </c>
      <c r="D1547" s="65" t="s">
        <v>33</v>
      </c>
      <c r="E1547" s="64">
        <v>46251</v>
      </c>
    </row>
    <row r="1548" spans="1:5">
      <c r="A1548" s="59">
        <v>1547</v>
      </c>
      <c r="B1548" s="64">
        <v>46167</v>
      </c>
      <c r="C1548" s="64">
        <v>17690</v>
      </c>
      <c r="D1548" s="65" t="s">
        <v>8</v>
      </c>
      <c r="E1548" s="64">
        <v>46202</v>
      </c>
    </row>
    <row r="1549" spans="1:5">
      <c r="A1549" s="59">
        <v>1548</v>
      </c>
      <c r="B1549" s="64">
        <v>46143</v>
      </c>
      <c r="C1549" s="64">
        <v>14058</v>
      </c>
      <c r="D1549" s="65" t="s">
        <v>33</v>
      </c>
      <c r="E1549" s="64">
        <v>46178</v>
      </c>
    </row>
    <row r="1550" spans="1:5">
      <c r="A1550" s="59">
        <v>1549</v>
      </c>
      <c r="B1550" s="64">
        <v>46195</v>
      </c>
      <c r="C1550" s="64">
        <v>15567</v>
      </c>
      <c r="D1550" s="65" t="s">
        <v>33</v>
      </c>
      <c r="E1550" s="64">
        <v>46231</v>
      </c>
    </row>
    <row r="1551" spans="1:5">
      <c r="A1551" s="59">
        <v>1550</v>
      </c>
      <c r="B1551" s="64">
        <v>46209</v>
      </c>
      <c r="C1551" s="64">
        <v>16850</v>
      </c>
      <c r="D1551" s="65" t="s">
        <v>48</v>
      </c>
      <c r="E1551" s="64">
        <v>46252</v>
      </c>
    </row>
    <row r="1552" spans="1:5">
      <c r="A1552" s="59">
        <v>1551</v>
      </c>
      <c r="B1552" s="64">
        <v>46143</v>
      </c>
      <c r="C1552" s="64">
        <v>12795</v>
      </c>
      <c r="D1552" s="65" t="s">
        <v>49</v>
      </c>
      <c r="E1552" s="64">
        <v>46197</v>
      </c>
    </row>
    <row r="1553" spans="1:5">
      <c r="A1553" s="59">
        <v>1552</v>
      </c>
      <c r="B1553" s="64">
        <v>46174</v>
      </c>
      <c r="C1553" s="64">
        <v>12493</v>
      </c>
      <c r="D1553" s="65" t="s">
        <v>48</v>
      </c>
      <c r="E1553" s="64">
        <v>46211</v>
      </c>
    </row>
    <row r="1554" spans="1:5">
      <c r="A1554" s="59">
        <v>1553</v>
      </c>
      <c r="B1554" s="64">
        <v>46216</v>
      </c>
      <c r="C1554" s="64">
        <v>12947</v>
      </c>
      <c r="D1554" s="65" t="s">
        <v>33</v>
      </c>
      <c r="E1554" s="66"/>
    </row>
    <row r="1555" spans="1:5">
      <c r="A1555" s="59">
        <v>1554</v>
      </c>
      <c r="B1555" s="64">
        <v>46155</v>
      </c>
      <c r="C1555" s="64">
        <v>17397</v>
      </c>
      <c r="D1555" s="65" t="s">
        <v>8</v>
      </c>
      <c r="E1555" s="64">
        <v>46190</v>
      </c>
    </row>
    <row r="1556" spans="1:5">
      <c r="A1556" s="59">
        <v>1555</v>
      </c>
      <c r="B1556" s="64">
        <v>46171</v>
      </c>
      <c r="C1556" s="64">
        <v>14314</v>
      </c>
      <c r="D1556" s="65" t="s">
        <v>8</v>
      </c>
      <c r="E1556" s="64">
        <v>46203</v>
      </c>
    </row>
    <row r="1557" spans="1:5">
      <c r="A1557" s="59">
        <v>1556</v>
      </c>
      <c r="B1557" s="64">
        <v>46182</v>
      </c>
      <c r="C1557" s="64">
        <v>16623</v>
      </c>
      <c r="D1557" s="65" t="s">
        <v>8</v>
      </c>
      <c r="E1557" s="64">
        <v>46216</v>
      </c>
    </row>
    <row r="1558" spans="1:5">
      <c r="A1558" s="59">
        <v>1557</v>
      </c>
      <c r="B1558" s="64">
        <v>46216</v>
      </c>
      <c r="C1558" s="64">
        <v>25618</v>
      </c>
      <c r="D1558" s="65" t="s">
        <v>33</v>
      </c>
      <c r="E1558" s="64">
        <v>46253</v>
      </c>
    </row>
    <row r="1559" spans="1:5">
      <c r="A1559" s="59">
        <v>1558</v>
      </c>
      <c r="B1559" s="64">
        <v>46143</v>
      </c>
      <c r="C1559" s="64">
        <v>15870</v>
      </c>
      <c r="D1559" s="65" t="s">
        <v>33</v>
      </c>
      <c r="E1559" s="64">
        <v>46188</v>
      </c>
    </row>
    <row r="1560" spans="1:5">
      <c r="A1560" s="59">
        <v>1559</v>
      </c>
      <c r="B1560" s="64">
        <v>46154</v>
      </c>
      <c r="C1560" s="64">
        <v>18204</v>
      </c>
      <c r="D1560" s="65" t="s">
        <v>8</v>
      </c>
      <c r="E1560" s="64">
        <v>46189</v>
      </c>
    </row>
    <row r="1561" spans="1:5">
      <c r="A1561" s="59">
        <v>1560</v>
      </c>
      <c r="B1561" s="64">
        <v>46156</v>
      </c>
      <c r="C1561" s="64">
        <v>13510</v>
      </c>
      <c r="D1561" s="65" t="s">
        <v>33</v>
      </c>
      <c r="E1561" s="64">
        <v>46202</v>
      </c>
    </row>
    <row r="1562" spans="1:5">
      <c r="A1562" s="59">
        <v>1561</v>
      </c>
      <c r="B1562" s="64">
        <v>46191</v>
      </c>
      <c r="C1562" s="64">
        <v>14864</v>
      </c>
      <c r="D1562" s="65" t="s">
        <v>33</v>
      </c>
      <c r="E1562" s="64">
        <v>46232</v>
      </c>
    </row>
    <row r="1563" spans="1:5">
      <c r="A1563" s="59">
        <v>1562</v>
      </c>
      <c r="B1563" s="64">
        <v>46213</v>
      </c>
      <c r="C1563" s="64">
        <v>16051</v>
      </c>
      <c r="D1563" s="65" t="s">
        <v>33</v>
      </c>
      <c r="E1563" s="66"/>
    </row>
    <row r="1564" spans="1:5">
      <c r="A1564" s="59">
        <v>1563</v>
      </c>
      <c r="B1564" s="64">
        <v>46175</v>
      </c>
      <c r="C1564" s="64">
        <v>15476</v>
      </c>
      <c r="D1564" s="65" t="s">
        <v>33</v>
      </c>
      <c r="E1564" s="64">
        <v>46218</v>
      </c>
    </row>
    <row r="1565" spans="1:5">
      <c r="A1565" s="59">
        <v>1564</v>
      </c>
      <c r="B1565" s="64">
        <v>46213</v>
      </c>
      <c r="C1565" s="64">
        <v>12373</v>
      </c>
      <c r="D1565" s="65" t="s">
        <v>33</v>
      </c>
      <c r="E1565" s="66"/>
    </row>
    <row r="1566" spans="1:5">
      <c r="A1566" s="59">
        <v>1565</v>
      </c>
      <c r="B1566" s="64">
        <v>46143</v>
      </c>
      <c r="C1566" s="64">
        <v>16386</v>
      </c>
      <c r="D1566" s="65" t="s">
        <v>33</v>
      </c>
      <c r="E1566" s="64">
        <v>46182</v>
      </c>
    </row>
    <row r="1567" spans="1:5">
      <c r="A1567" s="59">
        <v>1566</v>
      </c>
      <c r="B1567" s="64">
        <v>46206</v>
      </c>
      <c r="C1567" s="64">
        <v>15620</v>
      </c>
      <c r="D1567" s="65" t="s">
        <v>33</v>
      </c>
      <c r="E1567" s="66"/>
    </row>
    <row r="1568" spans="1:5">
      <c r="A1568" s="59">
        <v>1567</v>
      </c>
      <c r="B1568" s="64">
        <v>46191</v>
      </c>
      <c r="C1568" s="64">
        <v>13159</v>
      </c>
      <c r="D1568" s="65" t="s">
        <v>8</v>
      </c>
      <c r="E1568" s="64">
        <v>46230</v>
      </c>
    </row>
    <row r="1569" spans="1:5">
      <c r="A1569" s="59">
        <v>1568</v>
      </c>
      <c r="B1569" s="64">
        <v>46205</v>
      </c>
      <c r="C1569" s="64">
        <v>18205</v>
      </c>
      <c r="D1569" s="65" t="s">
        <v>33</v>
      </c>
      <c r="E1569" s="64">
        <v>46238</v>
      </c>
    </row>
    <row r="1570" spans="1:5">
      <c r="A1570" s="59">
        <v>1569</v>
      </c>
      <c r="B1570" s="64">
        <v>46213</v>
      </c>
      <c r="C1570" s="64">
        <v>15501</v>
      </c>
      <c r="D1570" s="65" t="s">
        <v>33</v>
      </c>
      <c r="E1570" s="64">
        <v>46255</v>
      </c>
    </row>
    <row r="1571" spans="1:5">
      <c r="A1571" s="59">
        <v>1570</v>
      </c>
      <c r="B1571" s="64">
        <v>46170</v>
      </c>
      <c r="C1571" s="64">
        <v>21749</v>
      </c>
      <c r="D1571" s="65" t="s">
        <v>8</v>
      </c>
      <c r="E1571" s="64">
        <v>46220</v>
      </c>
    </row>
    <row r="1572" spans="1:5">
      <c r="A1572" s="59">
        <v>1571</v>
      </c>
      <c r="B1572" s="64">
        <v>46162</v>
      </c>
      <c r="C1572" s="64">
        <v>15073</v>
      </c>
      <c r="D1572" s="65" t="s">
        <v>8</v>
      </c>
      <c r="E1572" s="64">
        <v>46203</v>
      </c>
    </row>
    <row r="1573" spans="1:5">
      <c r="A1573" s="59">
        <v>1572</v>
      </c>
      <c r="B1573" s="64">
        <v>46206</v>
      </c>
      <c r="C1573" s="64">
        <v>14874</v>
      </c>
      <c r="D1573" s="65" t="s">
        <v>48</v>
      </c>
      <c r="E1573" s="66"/>
    </row>
    <row r="1574" spans="1:5">
      <c r="A1574" s="59">
        <v>1573</v>
      </c>
      <c r="B1574" s="64">
        <v>46155</v>
      </c>
      <c r="C1574" s="64">
        <v>14874</v>
      </c>
      <c r="D1574" s="65" t="s">
        <v>33</v>
      </c>
      <c r="E1574" s="64">
        <v>46195</v>
      </c>
    </row>
    <row r="1575" spans="1:5">
      <c r="A1575" s="59">
        <v>1574</v>
      </c>
      <c r="B1575" s="64">
        <v>46191</v>
      </c>
      <c r="C1575" s="64">
        <v>19968</v>
      </c>
      <c r="D1575" s="65" t="s">
        <v>8</v>
      </c>
      <c r="E1575" s="64">
        <v>46231</v>
      </c>
    </row>
    <row r="1576" spans="1:5">
      <c r="A1576" s="59">
        <v>1575</v>
      </c>
      <c r="B1576" s="64">
        <v>46149</v>
      </c>
      <c r="C1576" s="64">
        <v>13037</v>
      </c>
      <c r="D1576" s="65" t="s">
        <v>33</v>
      </c>
      <c r="E1576" s="64">
        <v>46199</v>
      </c>
    </row>
    <row r="1577" spans="1:5">
      <c r="A1577" s="59">
        <v>1576</v>
      </c>
      <c r="B1577" s="64">
        <v>46211</v>
      </c>
      <c r="C1577" s="64">
        <v>10280</v>
      </c>
      <c r="D1577" s="65" t="s">
        <v>33</v>
      </c>
      <c r="E1577" s="66"/>
    </row>
    <row r="1578" spans="1:5">
      <c r="A1578" s="59">
        <v>1577</v>
      </c>
      <c r="B1578" s="64">
        <v>46217</v>
      </c>
      <c r="C1578" s="64">
        <v>10753</v>
      </c>
      <c r="D1578" s="65" t="s">
        <v>33</v>
      </c>
      <c r="E1578" s="66"/>
    </row>
    <row r="1579" spans="1:5">
      <c r="A1579" s="59">
        <v>1578</v>
      </c>
      <c r="B1579" s="64">
        <v>46220</v>
      </c>
      <c r="C1579" s="64">
        <v>18690</v>
      </c>
      <c r="D1579" s="65" t="s">
        <v>8</v>
      </c>
      <c r="E1579" s="66"/>
    </row>
    <row r="1580" spans="1:5">
      <c r="A1580" s="59">
        <v>1579</v>
      </c>
      <c r="B1580" s="64">
        <v>46205</v>
      </c>
      <c r="C1580" s="64">
        <v>14668</v>
      </c>
      <c r="D1580" s="65" t="s">
        <v>33</v>
      </c>
      <c r="E1580" s="66"/>
    </row>
    <row r="1581" spans="1:5">
      <c r="A1581" s="59">
        <v>1580</v>
      </c>
      <c r="B1581" s="64">
        <v>46196</v>
      </c>
      <c r="C1581" s="64">
        <v>16259</v>
      </c>
      <c r="D1581" s="65" t="s">
        <v>33</v>
      </c>
      <c r="E1581" s="66"/>
    </row>
    <row r="1582" spans="1:5">
      <c r="A1582" s="59">
        <v>1581</v>
      </c>
      <c r="B1582" s="64">
        <v>46154</v>
      </c>
      <c r="C1582" s="64">
        <v>16275</v>
      </c>
      <c r="D1582" s="65" t="s">
        <v>33</v>
      </c>
      <c r="E1582" s="64">
        <v>46189</v>
      </c>
    </row>
    <row r="1583" spans="1:5">
      <c r="A1583" s="59">
        <v>1582</v>
      </c>
      <c r="B1583" s="64">
        <v>46192</v>
      </c>
      <c r="C1583" s="64">
        <v>20941</v>
      </c>
      <c r="D1583" s="65" t="s">
        <v>8</v>
      </c>
      <c r="E1583" s="64">
        <v>46237</v>
      </c>
    </row>
    <row r="1584" spans="1:5">
      <c r="A1584" s="59">
        <v>1583</v>
      </c>
      <c r="B1584" s="64">
        <v>46149</v>
      </c>
      <c r="C1584" s="64">
        <v>11765</v>
      </c>
      <c r="D1584" s="65" t="s">
        <v>33</v>
      </c>
      <c r="E1584" s="64">
        <v>46185</v>
      </c>
    </row>
    <row r="1585" spans="1:5">
      <c r="A1585" s="59">
        <v>1584</v>
      </c>
      <c r="B1585" s="64">
        <v>46218</v>
      </c>
      <c r="C1585" s="64">
        <v>12826</v>
      </c>
      <c r="D1585" s="65" t="s">
        <v>33</v>
      </c>
      <c r="E1585" s="66"/>
    </row>
    <row r="1586" spans="1:5">
      <c r="A1586" s="59">
        <v>1585</v>
      </c>
      <c r="B1586" s="64">
        <v>46213</v>
      </c>
      <c r="C1586" s="64">
        <v>14602</v>
      </c>
      <c r="D1586" s="65" t="s">
        <v>33</v>
      </c>
      <c r="E1586" s="66"/>
    </row>
    <row r="1587" spans="1:5">
      <c r="A1587" s="59">
        <v>1586</v>
      </c>
      <c r="B1587" s="64">
        <v>46156</v>
      </c>
      <c r="C1587" s="64">
        <v>14036</v>
      </c>
      <c r="D1587" s="65" t="s">
        <v>33</v>
      </c>
      <c r="E1587" s="64">
        <v>46197</v>
      </c>
    </row>
    <row r="1588" spans="1:5">
      <c r="A1588" s="59">
        <v>1587</v>
      </c>
      <c r="B1588" s="64">
        <v>46150</v>
      </c>
      <c r="C1588" s="64">
        <v>24280</v>
      </c>
      <c r="D1588" s="65" t="s">
        <v>33</v>
      </c>
      <c r="E1588" s="64">
        <v>46192</v>
      </c>
    </row>
    <row r="1589" spans="1:5">
      <c r="A1589" s="59">
        <v>1588</v>
      </c>
      <c r="B1589" s="64">
        <v>46205</v>
      </c>
      <c r="C1589" s="64">
        <v>19870</v>
      </c>
      <c r="D1589" s="65" t="s">
        <v>33</v>
      </c>
      <c r="E1589" s="64">
        <v>46239</v>
      </c>
    </row>
    <row r="1590" spans="1:5">
      <c r="A1590" s="59">
        <v>1589</v>
      </c>
      <c r="B1590" s="64">
        <v>46175</v>
      </c>
      <c r="C1590" s="64">
        <v>16672</v>
      </c>
      <c r="D1590" s="65" t="s">
        <v>33</v>
      </c>
      <c r="E1590" s="64">
        <v>46230</v>
      </c>
    </row>
    <row r="1591" spans="1:5">
      <c r="A1591" s="59">
        <v>1590</v>
      </c>
      <c r="B1591" s="64">
        <v>46213</v>
      </c>
      <c r="C1591" s="64">
        <v>19597</v>
      </c>
      <c r="D1591" s="65" t="s">
        <v>8</v>
      </c>
      <c r="E1591" s="66"/>
    </row>
    <row r="1592" spans="1:5">
      <c r="A1592" s="59">
        <v>1591</v>
      </c>
      <c r="B1592" s="64">
        <v>46155</v>
      </c>
      <c r="C1592" s="64">
        <v>16145</v>
      </c>
      <c r="D1592" s="65" t="s">
        <v>8</v>
      </c>
      <c r="E1592" s="64">
        <v>46190</v>
      </c>
    </row>
    <row r="1593" spans="1:5">
      <c r="A1593" s="59">
        <v>1592</v>
      </c>
      <c r="B1593" s="64">
        <v>46150</v>
      </c>
      <c r="C1593" s="64">
        <v>14458</v>
      </c>
      <c r="D1593" s="65" t="s">
        <v>33</v>
      </c>
      <c r="E1593" s="64">
        <v>46190</v>
      </c>
    </row>
    <row r="1594" spans="1:5">
      <c r="A1594" s="59">
        <v>1593</v>
      </c>
      <c r="B1594" s="64">
        <v>46160</v>
      </c>
      <c r="C1594" s="64">
        <v>12846</v>
      </c>
      <c r="D1594" s="65" t="s">
        <v>49</v>
      </c>
      <c r="E1594" s="64">
        <v>46211</v>
      </c>
    </row>
    <row r="1595" spans="1:5">
      <c r="A1595" s="59">
        <v>1594</v>
      </c>
      <c r="B1595" s="64">
        <v>46160</v>
      </c>
      <c r="C1595" s="64">
        <v>14401</v>
      </c>
      <c r="D1595" s="65" t="s">
        <v>33</v>
      </c>
      <c r="E1595" s="64">
        <v>46197</v>
      </c>
    </row>
    <row r="1596" spans="1:5">
      <c r="A1596" s="59">
        <v>1595</v>
      </c>
      <c r="B1596" s="64">
        <v>46210</v>
      </c>
      <c r="C1596" s="64">
        <v>15314</v>
      </c>
      <c r="D1596" s="65" t="s">
        <v>33</v>
      </c>
      <c r="E1596" s="64">
        <v>46252</v>
      </c>
    </row>
    <row r="1597" spans="1:5">
      <c r="A1597" s="59">
        <v>1596</v>
      </c>
      <c r="B1597" s="64">
        <v>46197</v>
      </c>
      <c r="C1597" s="64">
        <v>15203</v>
      </c>
      <c r="D1597" s="65" t="s">
        <v>8</v>
      </c>
      <c r="E1597" s="64">
        <v>46227</v>
      </c>
    </row>
    <row r="1598" spans="1:5">
      <c r="A1598" s="59">
        <v>1597</v>
      </c>
      <c r="B1598" s="64">
        <v>46205</v>
      </c>
      <c r="C1598" s="64">
        <v>10101</v>
      </c>
      <c r="D1598" s="65" t="s">
        <v>33</v>
      </c>
      <c r="E1598" s="64">
        <v>46232</v>
      </c>
    </row>
    <row r="1599" spans="1:5">
      <c r="A1599" s="59">
        <v>1598</v>
      </c>
      <c r="B1599" s="64">
        <v>46231</v>
      </c>
      <c r="C1599" s="64">
        <v>16005</v>
      </c>
      <c r="D1599" s="65" t="s">
        <v>8</v>
      </c>
      <c r="E1599" s="66"/>
    </row>
    <row r="1600" spans="1:5">
      <c r="A1600" s="59">
        <v>1599</v>
      </c>
      <c r="B1600" s="64">
        <v>46157</v>
      </c>
      <c r="C1600" s="64">
        <v>23339</v>
      </c>
      <c r="D1600" s="65" t="s">
        <v>33</v>
      </c>
      <c r="E1600" s="64">
        <v>46218</v>
      </c>
    </row>
    <row r="1601" spans="1:5">
      <c r="A1601" s="59">
        <v>1600</v>
      </c>
      <c r="B1601" s="64">
        <v>46204</v>
      </c>
      <c r="C1601" s="64">
        <v>16058</v>
      </c>
      <c r="D1601" s="65" t="s">
        <v>48</v>
      </c>
      <c r="E1601" s="66"/>
    </row>
    <row r="1602" spans="1:5">
      <c r="A1602" s="59">
        <v>1601</v>
      </c>
      <c r="B1602" s="64">
        <v>46225</v>
      </c>
      <c r="C1602" s="64">
        <v>14355</v>
      </c>
      <c r="D1602" s="65" t="s">
        <v>8</v>
      </c>
      <c r="E1602" s="66"/>
    </row>
    <row r="1603" spans="1:5">
      <c r="A1603" s="59">
        <v>1602</v>
      </c>
      <c r="B1603" s="64">
        <v>46174</v>
      </c>
      <c r="C1603" s="64">
        <v>19703</v>
      </c>
      <c r="D1603" s="65" t="s">
        <v>33</v>
      </c>
      <c r="E1603" s="64">
        <v>46209</v>
      </c>
    </row>
    <row r="1604" spans="1:5">
      <c r="A1604" s="59">
        <v>1603</v>
      </c>
      <c r="B1604" s="64">
        <v>46178</v>
      </c>
      <c r="C1604" s="64">
        <v>16130</v>
      </c>
      <c r="D1604" s="65" t="s">
        <v>33</v>
      </c>
      <c r="E1604" s="64">
        <v>46210</v>
      </c>
    </row>
    <row r="1605" spans="1:5">
      <c r="A1605" s="59">
        <v>1604</v>
      </c>
      <c r="B1605" s="64">
        <v>46184</v>
      </c>
      <c r="C1605" s="64">
        <v>17750</v>
      </c>
      <c r="D1605" s="65" t="s">
        <v>33</v>
      </c>
      <c r="E1605" s="64">
        <v>46220</v>
      </c>
    </row>
    <row r="1606" spans="1:5">
      <c r="A1606" s="59">
        <v>1605</v>
      </c>
      <c r="B1606" s="64">
        <v>46157</v>
      </c>
      <c r="C1606" s="64">
        <v>20115</v>
      </c>
      <c r="D1606" s="65" t="s">
        <v>8</v>
      </c>
      <c r="E1606" s="64">
        <v>46199</v>
      </c>
    </row>
    <row r="1607" spans="1:5">
      <c r="A1607" s="59">
        <v>1606</v>
      </c>
      <c r="B1607" s="64">
        <v>46209</v>
      </c>
      <c r="C1607" s="64">
        <v>16394</v>
      </c>
      <c r="D1607" s="65" t="s">
        <v>33</v>
      </c>
      <c r="E1607" s="64">
        <v>46253</v>
      </c>
    </row>
    <row r="1608" spans="1:5">
      <c r="A1608" s="59">
        <v>1607</v>
      </c>
      <c r="B1608" s="64">
        <v>46155</v>
      </c>
      <c r="C1608" s="64">
        <v>22365</v>
      </c>
      <c r="D1608" s="65" t="s">
        <v>8</v>
      </c>
      <c r="E1608" s="64">
        <v>46185</v>
      </c>
    </row>
    <row r="1609" spans="1:5">
      <c r="A1609" s="59">
        <v>1608</v>
      </c>
      <c r="B1609" s="64">
        <v>46143</v>
      </c>
      <c r="C1609" s="64">
        <v>13359</v>
      </c>
      <c r="D1609" s="65" t="s">
        <v>48</v>
      </c>
      <c r="E1609" s="64">
        <v>46178</v>
      </c>
    </row>
    <row r="1610" spans="1:5">
      <c r="A1610" s="59">
        <v>1609</v>
      </c>
      <c r="B1610" s="64">
        <v>46177</v>
      </c>
      <c r="C1610" s="64">
        <v>17481</v>
      </c>
      <c r="D1610" s="65" t="s">
        <v>8</v>
      </c>
      <c r="E1610" s="64">
        <v>46252</v>
      </c>
    </row>
    <row r="1611" spans="1:5">
      <c r="A1611" s="59">
        <v>1610</v>
      </c>
      <c r="B1611" s="64">
        <v>46149</v>
      </c>
      <c r="C1611" s="64">
        <v>17817</v>
      </c>
      <c r="D1611" s="65" t="s">
        <v>33</v>
      </c>
      <c r="E1611" s="64">
        <v>46190</v>
      </c>
    </row>
    <row r="1612" spans="1:5">
      <c r="A1612" s="59">
        <v>1611</v>
      </c>
      <c r="B1612" s="64">
        <v>46197</v>
      </c>
      <c r="C1612" s="64">
        <v>19211</v>
      </c>
      <c r="D1612" s="65" t="s">
        <v>8</v>
      </c>
      <c r="E1612" s="64">
        <v>46234</v>
      </c>
    </row>
    <row r="1613" spans="1:5">
      <c r="A1613" s="59">
        <v>1612</v>
      </c>
      <c r="B1613" s="64">
        <v>46177</v>
      </c>
      <c r="C1613" s="64">
        <v>15298</v>
      </c>
      <c r="D1613" s="65" t="s">
        <v>33</v>
      </c>
      <c r="E1613" s="64">
        <v>46211</v>
      </c>
    </row>
    <row r="1614" spans="1:5">
      <c r="A1614" s="59">
        <v>1613</v>
      </c>
      <c r="B1614" s="64">
        <v>46195</v>
      </c>
      <c r="C1614" s="64">
        <v>15730</v>
      </c>
      <c r="D1614" s="65" t="s">
        <v>33</v>
      </c>
      <c r="E1614" s="64">
        <v>46225</v>
      </c>
    </row>
    <row r="1615" spans="1:5">
      <c r="A1615" s="59">
        <v>1614</v>
      </c>
      <c r="B1615" s="64">
        <v>46174</v>
      </c>
      <c r="C1615" s="64">
        <v>14597</v>
      </c>
      <c r="D1615" s="65" t="s">
        <v>48</v>
      </c>
      <c r="E1615" s="64">
        <v>46218</v>
      </c>
    </row>
    <row r="1616" spans="1:5">
      <c r="A1616" s="59">
        <v>1615</v>
      </c>
      <c r="B1616" s="64">
        <v>46174</v>
      </c>
      <c r="C1616" s="64">
        <v>15437</v>
      </c>
      <c r="D1616" s="65" t="s">
        <v>48</v>
      </c>
      <c r="E1616" s="64">
        <v>46213</v>
      </c>
    </row>
    <row r="1617" spans="1:5">
      <c r="A1617" s="59">
        <v>1616</v>
      </c>
      <c r="B1617" s="64">
        <v>46175</v>
      </c>
      <c r="C1617" s="64">
        <v>15427</v>
      </c>
      <c r="D1617" s="65" t="s">
        <v>33</v>
      </c>
      <c r="E1617" s="64">
        <v>46209</v>
      </c>
    </row>
    <row r="1618" spans="1:5">
      <c r="A1618" s="59">
        <v>1617</v>
      </c>
      <c r="B1618" s="64">
        <v>46154</v>
      </c>
      <c r="C1618" s="64">
        <v>16265</v>
      </c>
      <c r="D1618" s="65" t="s">
        <v>33</v>
      </c>
      <c r="E1618" s="64">
        <v>46185</v>
      </c>
    </row>
    <row r="1619" spans="1:5">
      <c r="A1619" s="59">
        <v>1618</v>
      </c>
      <c r="B1619" s="64">
        <v>46174</v>
      </c>
      <c r="C1619" s="64">
        <v>15847</v>
      </c>
      <c r="D1619" s="65" t="s">
        <v>49</v>
      </c>
      <c r="E1619" s="64">
        <v>46209</v>
      </c>
    </row>
    <row r="1620" spans="1:5">
      <c r="A1620" s="59">
        <v>1619</v>
      </c>
      <c r="B1620" s="64">
        <v>46195</v>
      </c>
      <c r="C1620" s="64">
        <v>15315</v>
      </c>
      <c r="D1620" s="65" t="s">
        <v>49</v>
      </c>
      <c r="E1620" s="66"/>
    </row>
    <row r="1621" spans="1:5">
      <c r="A1621" s="59">
        <v>1620</v>
      </c>
      <c r="B1621" s="64">
        <v>46190</v>
      </c>
      <c r="C1621" s="64">
        <v>15068</v>
      </c>
      <c r="D1621" s="65" t="s">
        <v>33</v>
      </c>
      <c r="E1621" s="64">
        <v>46224</v>
      </c>
    </row>
    <row r="1622" spans="1:5">
      <c r="A1622" s="59">
        <v>1621</v>
      </c>
      <c r="B1622" s="64">
        <v>46156</v>
      </c>
      <c r="C1622" s="64">
        <v>16972</v>
      </c>
      <c r="D1622" s="65" t="s">
        <v>33</v>
      </c>
      <c r="E1622" s="64">
        <v>46195</v>
      </c>
    </row>
    <row r="1623" spans="1:5">
      <c r="A1623" s="59">
        <v>1622</v>
      </c>
      <c r="B1623" s="64">
        <v>46227</v>
      </c>
      <c r="C1623" s="64">
        <v>15839</v>
      </c>
      <c r="D1623" s="65" t="s">
        <v>8</v>
      </c>
      <c r="E1623" s="66"/>
    </row>
    <row r="1624" spans="1:5">
      <c r="A1624" s="59">
        <v>1623</v>
      </c>
      <c r="B1624" s="64">
        <v>46155</v>
      </c>
      <c r="C1624" s="64">
        <v>14274</v>
      </c>
      <c r="D1624" s="65" t="s">
        <v>48</v>
      </c>
      <c r="E1624" s="64">
        <v>46197</v>
      </c>
    </row>
    <row r="1625" spans="1:5">
      <c r="A1625" s="59">
        <v>1624</v>
      </c>
      <c r="B1625" s="64">
        <v>46195</v>
      </c>
      <c r="C1625" s="64">
        <v>14556</v>
      </c>
      <c r="D1625" s="65" t="s">
        <v>8</v>
      </c>
      <c r="E1625" s="66"/>
    </row>
    <row r="1626" spans="1:5">
      <c r="A1626" s="59">
        <v>1625</v>
      </c>
      <c r="B1626" s="64">
        <v>46143</v>
      </c>
      <c r="C1626" s="64">
        <v>17663</v>
      </c>
      <c r="D1626" s="65" t="s">
        <v>33</v>
      </c>
      <c r="E1626" s="64">
        <v>46204</v>
      </c>
    </row>
    <row r="1627" spans="1:5">
      <c r="A1627" s="59">
        <v>1626</v>
      </c>
      <c r="B1627" s="64">
        <v>46154</v>
      </c>
      <c r="C1627" s="64">
        <v>13796</v>
      </c>
      <c r="D1627" s="65" t="s">
        <v>33</v>
      </c>
      <c r="E1627" s="64">
        <v>46197</v>
      </c>
    </row>
    <row r="1628" spans="1:5">
      <c r="A1628" s="59">
        <v>1627</v>
      </c>
      <c r="B1628" s="64">
        <v>46163</v>
      </c>
      <c r="C1628" s="64">
        <v>19631</v>
      </c>
      <c r="D1628" s="65" t="s">
        <v>8</v>
      </c>
      <c r="E1628" s="64">
        <v>46202</v>
      </c>
    </row>
    <row r="1629" spans="1:5">
      <c r="A1629" s="59">
        <v>1628</v>
      </c>
      <c r="B1629" s="64">
        <v>46154</v>
      </c>
      <c r="C1629" s="64">
        <v>12161</v>
      </c>
      <c r="D1629" s="65" t="s">
        <v>33</v>
      </c>
      <c r="E1629" s="64">
        <v>46199</v>
      </c>
    </row>
    <row r="1630" spans="1:5">
      <c r="A1630" s="59">
        <v>1629</v>
      </c>
      <c r="B1630" s="64">
        <v>46182</v>
      </c>
      <c r="C1630" s="64">
        <v>13714</v>
      </c>
      <c r="D1630" s="65" t="s">
        <v>33</v>
      </c>
      <c r="E1630" s="64">
        <v>46220</v>
      </c>
    </row>
    <row r="1631" spans="1:5">
      <c r="A1631" s="59">
        <v>1630</v>
      </c>
      <c r="B1631" s="64">
        <v>46183</v>
      </c>
      <c r="C1631" s="64">
        <v>14611</v>
      </c>
      <c r="D1631" s="65" t="s">
        <v>8</v>
      </c>
      <c r="E1631" s="64">
        <v>46230</v>
      </c>
    </row>
    <row r="1632" spans="1:5">
      <c r="A1632" s="59">
        <v>1631</v>
      </c>
      <c r="B1632" s="64">
        <v>46183</v>
      </c>
      <c r="C1632" s="64">
        <v>15264</v>
      </c>
      <c r="D1632" s="65" t="s">
        <v>48</v>
      </c>
      <c r="E1632" s="64">
        <v>46218</v>
      </c>
    </row>
    <row r="1633" spans="1:5">
      <c r="A1633" s="59">
        <v>1632</v>
      </c>
      <c r="B1633" s="64">
        <v>46210</v>
      </c>
      <c r="C1633" s="64">
        <v>14737</v>
      </c>
      <c r="D1633" s="65" t="s">
        <v>33</v>
      </c>
      <c r="E1633" s="64">
        <v>46253</v>
      </c>
    </row>
    <row r="1634" spans="1:5">
      <c r="A1634" s="59">
        <v>1633</v>
      </c>
      <c r="B1634" s="64">
        <v>46149</v>
      </c>
      <c r="C1634" s="64">
        <v>13460</v>
      </c>
      <c r="D1634" s="65" t="s">
        <v>33</v>
      </c>
      <c r="E1634" s="64">
        <v>46199</v>
      </c>
    </row>
    <row r="1635" spans="1:5">
      <c r="A1635" s="59">
        <v>1634</v>
      </c>
      <c r="B1635" s="64">
        <v>46149</v>
      </c>
      <c r="C1635" s="64">
        <v>20127</v>
      </c>
      <c r="D1635" s="65" t="s">
        <v>8</v>
      </c>
      <c r="E1635" s="64">
        <v>46189</v>
      </c>
    </row>
    <row r="1636" spans="1:5">
      <c r="A1636" s="59">
        <v>1635</v>
      </c>
      <c r="B1636" s="64">
        <v>46154</v>
      </c>
      <c r="C1636" s="64">
        <v>13778</v>
      </c>
      <c r="D1636" s="65" t="s">
        <v>8</v>
      </c>
      <c r="E1636" s="64">
        <v>46209</v>
      </c>
    </row>
    <row r="1637" spans="1:5">
      <c r="A1637" s="59">
        <v>1636</v>
      </c>
      <c r="B1637" s="64">
        <v>46174</v>
      </c>
      <c r="C1637" s="64">
        <v>15236</v>
      </c>
      <c r="D1637" s="65" t="s">
        <v>48</v>
      </c>
      <c r="E1637" s="66"/>
    </row>
    <row r="1638" spans="1:5">
      <c r="A1638" s="59">
        <v>1637</v>
      </c>
      <c r="B1638" s="64">
        <v>46225</v>
      </c>
      <c r="C1638" s="64">
        <v>13824</v>
      </c>
      <c r="D1638" s="65" t="s">
        <v>8</v>
      </c>
      <c r="E1638" s="66"/>
    </row>
    <row r="1639" spans="1:5">
      <c r="A1639" s="59">
        <v>1638</v>
      </c>
      <c r="B1639" s="64">
        <v>46155</v>
      </c>
      <c r="C1639" s="64">
        <v>15665</v>
      </c>
      <c r="D1639" s="65" t="s">
        <v>33</v>
      </c>
      <c r="E1639" s="64">
        <v>46204</v>
      </c>
    </row>
    <row r="1640" spans="1:5">
      <c r="A1640" s="59">
        <v>1639</v>
      </c>
      <c r="B1640" s="64">
        <v>46202</v>
      </c>
      <c r="C1640" s="64">
        <v>12863</v>
      </c>
      <c r="D1640" s="65" t="s">
        <v>33</v>
      </c>
      <c r="E1640" s="66"/>
    </row>
    <row r="1641" spans="1:5">
      <c r="A1641" s="59">
        <v>1640</v>
      </c>
      <c r="B1641" s="64">
        <v>46149</v>
      </c>
      <c r="C1641" s="64">
        <v>15349</v>
      </c>
      <c r="D1641" s="65" t="s">
        <v>48</v>
      </c>
      <c r="E1641" s="64">
        <v>46181</v>
      </c>
    </row>
    <row r="1642" spans="1:5">
      <c r="A1642" s="59">
        <v>1641</v>
      </c>
      <c r="B1642" s="64">
        <v>46230</v>
      </c>
      <c r="C1642" s="64">
        <v>14270</v>
      </c>
      <c r="D1642" s="65" t="s">
        <v>8</v>
      </c>
      <c r="E1642" s="66"/>
    </row>
    <row r="1643" spans="1:5">
      <c r="A1643" s="59">
        <v>1642</v>
      </c>
      <c r="B1643" s="64">
        <v>46224</v>
      </c>
      <c r="C1643" s="64">
        <v>27323</v>
      </c>
      <c r="D1643" s="65" t="s">
        <v>33</v>
      </c>
      <c r="E1643" s="66"/>
    </row>
    <row r="1644" spans="1:5">
      <c r="A1644" s="59">
        <v>1643</v>
      </c>
      <c r="B1644" s="64">
        <v>46216</v>
      </c>
      <c r="C1644" s="64">
        <v>18242</v>
      </c>
      <c r="D1644" s="65" t="s">
        <v>8</v>
      </c>
      <c r="E1644" s="66"/>
    </row>
    <row r="1645" spans="1:5">
      <c r="A1645" s="59">
        <v>1644</v>
      </c>
      <c r="B1645" s="64">
        <v>46178</v>
      </c>
      <c r="C1645" s="64">
        <v>15292</v>
      </c>
      <c r="D1645" s="65" t="s">
        <v>8</v>
      </c>
      <c r="E1645" s="64">
        <v>46202</v>
      </c>
    </row>
    <row r="1646" spans="1:5">
      <c r="A1646" s="59">
        <v>1645</v>
      </c>
      <c r="B1646" s="64">
        <v>46174</v>
      </c>
      <c r="C1646" s="64">
        <v>13846</v>
      </c>
      <c r="D1646" s="65" t="s">
        <v>49</v>
      </c>
      <c r="E1646" s="64">
        <v>46210</v>
      </c>
    </row>
    <row r="1647" spans="1:5">
      <c r="A1647" s="59">
        <v>1646</v>
      </c>
      <c r="B1647" s="64">
        <v>46204</v>
      </c>
      <c r="C1647" s="64">
        <v>15499</v>
      </c>
      <c r="D1647" s="65" t="s">
        <v>48</v>
      </c>
      <c r="E1647" s="64">
        <v>46238</v>
      </c>
    </row>
    <row r="1648" spans="1:5">
      <c r="A1648" s="59">
        <v>1647</v>
      </c>
      <c r="B1648" s="64">
        <v>46210</v>
      </c>
      <c r="C1648" s="64">
        <v>18887</v>
      </c>
      <c r="D1648" s="65" t="s">
        <v>33</v>
      </c>
      <c r="E1648" s="66"/>
    </row>
    <row r="1649" spans="1:5">
      <c r="A1649" s="59">
        <v>1648</v>
      </c>
      <c r="B1649" s="64">
        <v>46204</v>
      </c>
      <c r="C1649" s="64">
        <v>13630</v>
      </c>
      <c r="D1649" s="65" t="s">
        <v>48</v>
      </c>
      <c r="E1649" s="64">
        <v>46234</v>
      </c>
    </row>
    <row r="1650" spans="1:5">
      <c r="A1650" s="59">
        <v>1649</v>
      </c>
      <c r="B1650" s="64">
        <v>46209</v>
      </c>
      <c r="C1650" s="64">
        <v>15037</v>
      </c>
      <c r="D1650" s="65" t="s">
        <v>33</v>
      </c>
      <c r="E1650" s="66"/>
    </row>
    <row r="1651" spans="1:5">
      <c r="A1651" s="59">
        <v>1650</v>
      </c>
      <c r="B1651" s="64">
        <v>46209</v>
      </c>
      <c r="C1651" s="64">
        <v>15648</v>
      </c>
      <c r="D1651" s="65" t="s">
        <v>33</v>
      </c>
      <c r="E1651" s="64">
        <v>46239</v>
      </c>
    </row>
    <row r="1652" spans="1:5">
      <c r="A1652" s="59">
        <v>1651</v>
      </c>
      <c r="B1652" s="64">
        <v>46232</v>
      </c>
      <c r="C1652" s="64">
        <v>16395</v>
      </c>
      <c r="D1652" s="65" t="s">
        <v>8</v>
      </c>
      <c r="E1652" s="66"/>
    </row>
    <row r="1653" spans="1:5">
      <c r="A1653" s="59">
        <v>1652</v>
      </c>
      <c r="B1653" s="64">
        <v>46191</v>
      </c>
      <c r="C1653" s="64">
        <v>15034</v>
      </c>
      <c r="D1653" s="65" t="s">
        <v>8</v>
      </c>
      <c r="E1653" s="64">
        <v>46232</v>
      </c>
    </row>
    <row r="1654" spans="1:5">
      <c r="A1654" s="59">
        <v>1653</v>
      </c>
      <c r="B1654" s="64">
        <v>46153</v>
      </c>
      <c r="C1654" s="64">
        <v>17719</v>
      </c>
      <c r="D1654" s="65" t="s">
        <v>33</v>
      </c>
      <c r="E1654" s="64">
        <v>46190</v>
      </c>
    </row>
    <row r="1655" spans="1:5">
      <c r="A1655" s="59">
        <v>1654</v>
      </c>
      <c r="B1655" s="64">
        <v>46174</v>
      </c>
      <c r="C1655" s="64">
        <v>15269</v>
      </c>
      <c r="D1655" s="65" t="s">
        <v>33</v>
      </c>
      <c r="E1655" s="64">
        <v>46213</v>
      </c>
    </row>
    <row r="1656" spans="1:5">
      <c r="A1656" s="59">
        <v>1655</v>
      </c>
      <c r="B1656" s="64">
        <v>46150</v>
      </c>
      <c r="C1656" s="64">
        <v>19256</v>
      </c>
      <c r="D1656" s="65" t="s">
        <v>33</v>
      </c>
      <c r="E1656" s="64">
        <v>46188</v>
      </c>
    </row>
    <row r="1657" spans="1:5">
      <c r="A1657" s="59">
        <v>1656</v>
      </c>
      <c r="B1657" s="64">
        <v>46177</v>
      </c>
      <c r="C1657" s="64">
        <v>12733</v>
      </c>
      <c r="D1657" s="65" t="s">
        <v>33</v>
      </c>
      <c r="E1657" s="66"/>
    </row>
    <row r="1658" spans="1:5">
      <c r="A1658" s="59">
        <v>1657</v>
      </c>
      <c r="B1658" s="64">
        <v>46209</v>
      </c>
      <c r="C1658" s="64">
        <v>10206</v>
      </c>
      <c r="D1658" s="65" t="s">
        <v>33</v>
      </c>
      <c r="E1658" s="66"/>
    </row>
    <row r="1659" spans="1:5">
      <c r="A1659" s="59">
        <v>1658</v>
      </c>
      <c r="B1659" s="64">
        <v>46154</v>
      </c>
      <c r="C1659" s="64">
        <v>16798</v>
      </c>
      <c r="D1659" s="65" t="s">
        <v>8</v>
      </c>
      <c r="E1659" s="64">
        <v>46185</v>
      </c>
    </row>
    <row r="1660" spans="1:5">
      <c r="A1660" s="59">
        <v>1659</v>
      </c>
      <c r="B1660" s="64">
        <v>46225</v>
      </c>
      <c r="C1660" s="64">
        <v>16708</v>
      </c>
      <c r="D1660" s="65" t="s">
        <v>49</v>
      </c>
      <c r="E1660" s="66"/>
    </row>
    <row r="1661" spans="1:5">
      <c r="A1661" s="59">
        <v>1660</v>
      </c>
      <c r="B1661" s="64">
        <v>46224</v>
      </c>
      <c r="C1661" s="64">
        <v>16938</v>
      </c>
      <c r="D1661" s="65" t="s">
        <v>8</v>
      </c>
      <c r="E1661" s="66"/>
    </row>
    <row r="1662" spans="1:5">
      <c r="A1662" s="59">
        <v>1661</v>
      </c>
      <c r="B1662" s="64">
        <v>46181</v>
      </c>
      <c r="C1662" s="64">
        <v>14247</v>
      </c>
      <c r="D1662" s="65" t="s">
        <v>8</v>
      </c>
      <c r="E1662" s="64">
        <v>46211</v>
      </c>
    </row>
    <row r="1663" spans="1:5">
      <c r="A1663" s="59">
        <v>1662</v>
      </c>
      <c r="B1663" s="64">
        <v>46181</v>
      </c>
      <c r="C1663" s="64">
        <v>10207</v>
      </c>
      <c r="D1663" s="65" t="s">
        <v>48</v>
      </c>
      <c r="E1663" s="64">
        <v>46217</v>
      </c>
    </row>
    <row r="1664" spans="1:5">
      <c r="A1664" s="59">
        <v>1663</v>
      </c>
      <c r="B1664" s="64">
        <v>46216</v>
      </c>
      <c r="C1664" s="64">
        <v>15066</v>
      </c>
      <c r="D1664" s="65" t="s">
        <v>33</v>
      </c>
      <c r="E1664" s="66"/>
    </row>
    <row r="1665" spans="1:5">
      <c r="A1665" s="59">
        <v>1664</v>
      </c>
      <c r="B1665" s="64">
        <v>46157</v>
      </c>
      <c r="C1665" s="64">
        <v>19035</v>
      </c>
      <c r="D1665" s="65" t="s">
        <v>33</v>
      </c>
      <c r="E1665" s="64">
        <v>46197</v>
      </c>
    </row>
    <row r="1666" spans="1:5">
      <c r="A1666" s="59">
        <v>1665</v>
      </c>
      <c r="B1666" s="64">
        <v>46160</v>
      </c>
      <c r="C1666" s="64">
        <v>13052</v>
      </c>
      <c r="D1666" s="65" t="s">
        <v>49</v>
      </c>
      <c r="E1666" s="64">
        <v>46203</v>
      </c>
    </row>
    <row r="1667" spans="1:5">
      <c r="A1667" s="59">
        <v>1666</v>
      </c>
      <c r="B1667" s="64">
        <v>46230</v>
      </c>
      <c r="C1667" s="64">
        <v>17907</v>
      </c>
      <c r="D1667" s="65" t="s">
        <v>8</v>
      </c>
      <c r="E1667" s="66"/>
    </row>
    <row r="1668" spans="1:5">
      <c r="A1668" s="59">
        <v>1667</v>
      </c>
      <c r="B1668" s="64">
        <v>46205</v>
      </c>
      <c r="C1668" s="64">
        <v>14936</v>
      </c>
      <c r="D1668" s="65" t="s">
        <v>33</v>
      </c>
      <c r="E1668" s="64">
        <v>46232</v>
      </c>
    </row>
    <row r="1669" spans="1:5">
      <c r="A1669" s="59">
        <v>1668</v>
      </c>
      <c r="B1669" s="64">
        <v>46183</v>
      </c>
      <c r="C1669" s="64">
        <v>17201</v>
      </c>
      <c r="D1669" s="65" t="s">
        <v>48</v>
      </c>
      <c r="E1669" s="64">
        <v>46216</v>
      </c>
    </row>
    <row r="1670" spans="1:5">
      <c r="A1670" s="59">
        <v>1669</v>
      </c>
      <c r="B1670" s="64">
        <v>46192</v>
      </c>
      <c r="C1670" s="64">
        <v>17030</v>
      </c>
      <c r="D1670" s="65" t="s">
        <v>8</v>
      </c>
      <c r="E1670" s="64">
        <v>46239</v>
      </c>
    </row>
    <row r="1671" spans="1:5">
      <c r="A1671" s="59">
        <v>1670</v>
      </c>
      <c r="B1671" s="64">
        <v>46204</v>
      </c>
      <c r="C1671" s="64">
        <v>14344</v>
      </c>
      <c r="D1671" s="65" t="s">
        <v>48</v>
      </c>
      <c r="E1671" s="64">
        <v>46239</v>
      </c>
    </row>
    <row r="1672" spans="1:5">
      <c r="A1672" s="59">
        <v>1671</v>
      </c>
      <c r="B1672" s="64">
        <v>46220</v>
      </c>
      <c r="C1672" s="64">
        <v>16138</v>
      </c>
      <c r="D1672" s="65" t="s">
        <v>33</v>
      </c>
      <c r="E1672" s="66"/>
    </row>
    <row r="1673" spans="1:5">
      <c r="A1673" s="59">
        <v>1672</v>
      </c>
      <c r="B1673" s="64">
        <v>46167</v>
      </c>
      <c r="C1673" s="64">
        <v>20545</v>
      </c>
      <c r="D1673" s="65" t="s">
        <v>8</v>
      </c>
      <c r="E1673" s="64">
        <v>46203</v>
      </c>
    </row>
    <row r="1674" spans="1:5">
      <c r="A1674" s="59">
        <v>1673</v>
      </c>
      <c r="B1674" s="64">
        <v>46182</v>
      </c>
      <c r="C1674" s="64">
        <v>15682</v>
      </c>
      <c r="D1674" s="65" t="s">
        <v>49</v>
      </c>
      <c r="E1674" s="64">
        <v>46213</v>
      </c>
    </row>
    <row r="1675" spans="1:5">
      <c r="A1675" s="59">
        <v>1674</v>
      </c>
      <c r="B1675" s="64">
        <v>46190</v>
      </c>
      <c r="C1675" s="64">
        <v>17609</v>
      </c>
      <c r="D1675" s="65" t="s">
        <v>8</v>
      </c>
      <c r="E1675" s="64">
        <v>46225</v>
      </c>
    </row>
    <row r="1676" spans="1:5">
      <c r="A1676" s="59">
        <v>1675</v>
      </c>
      <c r="B1676" s="64">
        <v>46177</v>
      </c>
      <c r="C1676" s="64">
        <v>14721</v>
      </c>
      <c r="D1676" s="65" t="s">
        <v>33</v>
      </c>
      <c r="E1676" s="64">
        <v>46211</v>
      </c>
    </row>
    <row r="1677" spans="1:5">
      <c r="A1677" s="59">
        <v>1676</v>
      </c>
      <c r="B1677" s="64">
        <v>46209</v>
      </c>
      <c r="C1677" s="64">
        <v>18599</v>
      </c>
      <c r="D1677" s="65" t="s">
        <v>33</v>
      </c>
      <c r="E1677" s="64">
        <v>46253</v>
      </c>
    </row>
    <row r="1678" spans="1:5">
      <c r="A1678" s="59">
        <v>1677</v>
      </c>
      <c r="B1678" s="64">
        <v>46210</v>
      </c>
      <c r="C1678" s="64">
        <v>25270</v>
      </c>
      <c r="D1678" s="65" t="s">
        <v>33</v>
      </c>
      <c r="E1678" s="66"/>
    </row>
    <row r="1679" spans="1:5">
      <c r="A1679" s="59">
        <v>1678</v>
      </c>
      <c r="B1679" s="64">
        <v>46153</v>
      </c>
      <c r="C1679" s="64">
        <v>13230</v>
      </c>
      <c r="D1679" s="65" t="s">
        <v>33</v>
      </c>
      <c r="E1679" s="64">
        <v>46189</v>
      </c>
    </row>
    <row r="1680" spans="1:5">
      <c r="A1680" s="59">
        <v>1679</v>
      </c>
      <c r="B1680" s="64">
        <v>46143</v>
      </c>
      <c r="C1680" s="64">
        <v>12959</v>
      </c>
      <c r="D1680" s="65" t="s">
        <v>48</v>
      </c>
      <c r="E1680" s="64">
        <v>46192</v>
      </c>
    </row>
    <row r="1681" spans="1:5">
      <c r="A1681" s="59">
        <v>1680</v>
      </c>
      <c r="B1681" s="64">
        <v>46177</v>
      </c>
      <c r="C1681" s="64">
        <v>19593</v>
      </c>
      <c r="D1681" s="65" t="s">
        <v>33</v>
      </c>
      <c r="E1681" s="64">
        <v>46211</v>
      </c>
    </row>
    <row r="1682" spans="1:5">
      <c r="A1682" s="59">
        <v>1681</v>
      </c>
      <c r="B1682" s="64">
        <v>46226</v>
      </c>
      <c r="C1682" s="64">
        <v>15103</v>
      </c>
      <c r="D1682" s="65" t="s">
        <v>8</v>
      </c>
      <c r="E1682" s="66"/>
    </row>
    <row r="1683" spans="1:5">
      <c r="A1683" s="59">
        <v>1682</v>
      </c>
      <c r="B1683" s="64">
        <v>46205</v>
      </c>
      <c r="C1683" s="64">
        <v>16296</v>
      </c>
      <c r="D1683" s="65" t="s">
        <v>33</v>
      </c>
      <c r="E1683" s="64">
        <v>46239</v>
      </c>
    </row>
    <row r="1684" spans="1:5">
      <c r="A1684" s="59">
        <v>1683</v>
      </c>
      <c r="B1684" s="64">
        <v>46175</v>
      </c>
      <c r="C1684" s="64">
        <v>20208</v>
      </c>
      <c r="D1684" s="65" t="s">
        <v>8</v>
      </c>
      <c r="E1684" s="64">
        <v>46195</v>
      </c>
    </row>
    <row r="1685" spans="1:5">
      <c r="A1685" s="59">
        <v>1684</v>
      </c>
      <c r="B1685" s="64">
        <v>46155</v>
      </c>
      <c r="C1685" s="64">
        <v>22088</v>
      </c>
      <c r="D1685" s="65" t="s">
        <v>48</v>
      </c>
      <c r="E1685" s="64">
        <v>46171</v>
      </c>
    </row>
    <row r="1686" spans="1:5">
      <c r="A1686" s="59">
        <v>1685</v>
      </c>
      <c r="B1686" s="64">
        <v>46188</v>
      </c>
      <c r="C1686" s="64">
        <v>17317</v>
      </c>
      <c r="D1686" s="65" t="s">
        <v>8</v>
      </c>
      <c r="E1686" s="64">
        <v>46206</v>
      </c>
    </row>
    <row r="1687" spans="1:5">
      <c r="A1687" s="59">
        <v>1686</v>
      </c>
      <c r="B1687" s="64">
        <v>46205</v>
      </c>
      <c r="C1687" s="64">
        <v>17050</v>
      </c>
      <c r="D1687" s="65" t="s">
        <v>33</v>
      </c>
      <c r="E1687" s="66"/>
    </row>
    <row r="1688" spans="1:5">
      <c r="A1688" s="59">
        <v>1687</v>
      </c>
      <c r="B1688" s="64">
        <v>46204</v>
      </c>
      <c r="C1688" s="64">
        <v>13420</v>
      </c>
      <c r="D1688" s="65" t="s">
        <v>49</v>
      </c>
      <c r="E1688" s="66"/>
    </row>
    <row r="1689" spans="1:5">
      <c r="A1689" s="59">
        <v>1688</v>
      </c>
      <c r="B1689" s="64">
        <v>46150</v>
      </c>
      <c r="C1689" s="64">
        <v>10346</v>
      </c>
      <c r="D1689" s="65" t="s">
        <v>33</v>
      </c>
      <c r="E1689" s="64">
        <v>46182</v>
      </c>
    </row>
    <row r="1690" spans="1:5">
      <c r="A1690" s="59">
        <v>1689</v>
      </c>
      <c r="B1690" s="64">
        <v>46143</v>
      </c>
      <c r="C1690" s="64">
        <v>22021</v>
      </c>
      <c r="D1690" s="65" t="s">
        <v>33</v>
      </c>
      <c r="E1690" s="64">
        <v>46197</v>
      </c>
    </row>
    <row r="1691" spans="1:5">
      <c r="A1691" s="59">
        <v>1690</v>
      </c>
      <c r="B1691" s="64">
        <v>46212</v>
      </c>
      <c r="C1691" s="64">
        <v>25826</v>
      </c>
      <c r="D1691" s="65" t="s">
        <v>8</v>
      </c>
      <c r="E1691" s="66"/>
    </row>
    <row r="1692" spans="1:5">
      <c r="A1692" s="59">
        <v>1691</v>
      </c>
      <c r="B1692" s="64">
        <v>46212</v>
      </c>
      <c r="C1692" s="64">
        <v>14932</v>
      </c>
      <c r="D1692" s="65" t="s">
        <v>33</v>
      </c>
      <c r="E1692" s="66"/>
    </row>
    <row r="1693" spans="1:5">
      <c r="A1693" s="59">
        <v>1692</v>
      </c>
      <c r="B1693" s="64">
        <v>46178</v>
      </c>
      <c r="C1693" s="64">
        <v>13957</v>
      </c>
      <c r="D1693" s="65" t="s">
        <v>8</v>
      </c>
      <c r="E1693" s="64">
        <v>46211</v>
      </c>
    </row>
    <row r="1694" spans="1:5">
      <c r="A1694" s="59">
        <v>1693</v>
      </c>
      <c r="B1694" s="64">
        <v>46226</v>
      </c>
      <c r="C1694" s="64">
        <v>15917</v>
      </c>
      <c r="D1694" s="65" t="s">
        <v>8</v>
      </c>
      <c r="E1694" s="66"/>
    </row>
    <row r="1695" spans="1:5">
      <c r="A1695" s="59">
        <v>1694</v>
      </c>
      <c r="B1695" s="64">
        <v>46199</v>
      </c>
      <c r="C1695" s="64">
        <v>19203</v>
      </c>
      <c r="D1695" s="65" t="s">
        <v>8</v>
      </c>
      <c r="E1695" s="64">
        <v>46234</v>
      </c>
    </row>
    <row r="1696" spans="1:5">
      <c r="A1696" s="59">
        <v>1695</v>
      </c>
      <c r="B1696" s="64">
        <v>46204</v>
      </c>
      <c r="C1696" s="64">
        <v>16532</v>
      </c>
      <c r="D1696" s="65" t="s">
        <v>48</v>
      </c>
      <c r="E1696" s="64">
        <v>46239</v>
      </c>
    </row>
    <row r="1697" spans="1:5">
      <c r="A1697" s="59">
        <v>1696</v>
      </c>
      <c r="B1697" s="64">
        <v>46205</v>
      </c>
      <c r="C1697" s="64">
        <v>13445</v>
      </c>
      <c r="D1697" s="65" t="s">
        <v>33</v>
      </c>
      <c r="E1697" s="64">
        <v>46237</v>
      </c>
    </row>
    <row r="1698" spans="1:5">
      <c r="A1698" s="59">
        <v>1697</v>
      </c>
      <c r="B1698" s="64">
        <v>46184</v>
      </c>
      <c r="C1698" s="64">
        <v>12898</v>
      </c>
      <c r="D1698" s="65" t="s">
        <v>8</v>
      </c>
      <c r="E1698" s="64">
        <v>46232</v>
      </c>
    </row>
    <row r="1699" spans="1:5">
      <c r="A1699" s="59">
        <v>1698</v>
      </c>
      <c r="B1699" s="64">
        <v>46205</v>
      </c>
      <c r="C1699" s="64">
        <v>15910</v>
      </c>
      <c r="D1699" s="65" t="s">
        <v>33</v>
      </c>
      <c r="E1699" s="66"/>
    </row>
    <row r="1700" spans="1:5">
      <c r="A1700" s="59">
        <v>1699</v>
      </c>
      <c r="B1700" s="64">
        <v>46143</v>
      </c>
      <c r="C1700" s="64">
        <v>13682</v>
      </c>
      <c r="D1700" s="65" t="s">
        <v>33</v>
      </c>
      <c r="E1700" s="64">
        <v>46185</v>
      </c>
    </row>
    <row r="1701" spans="1:5">
      <c r="A1701" s="59">
        <v>1700</v>
      </c>
      <c r="B1701" s="64">
        <v>46189</v>
      </c>
      <c r="C1701" s="64">
        <v>14723</v>
      </c>
      <c r="D1701" s="65" t="s">
        <v>8</v>
      </c>
      <c r="E1701" s="64">
        <v>46232</v>
      </c>
    </row>
    <row r="1702" spans="1:5">
      <c r="A1702" s="59">
        <v>1701</v>
      </c>
      <c r="B1702" s="64">
        <v>46210</v>
      </c>
      <c r="C1702" s="64">
        <v>14741</v>
      </c>
      <c r="D1702" s="65" t="s">
        <v>33</v>
      </c>
      <c r="E1702" s="64">
        <v>46251</v>
      </c>
    </row>
    <row r="1703" spans="1:5">
      <c r="A1703" s="59">
        <v>1702</v>
      </c>
      <c r="B1703" s="64">
        <v>46205</v>
      </c>
      <c r="C1703" s="64">
        <v>17287</v>
      </c>
      <c r="D1703" s="65" t="s">
        <v>33</v>
      </c>
      <c r="E1703" s="66"/>
    </row>
    <row r="1704" spans="1:5">
      <c r="A1704" s="59">
        <v>1703</v>
      </c>
      <c r="B1704" s="64">
        <v>46153</v>
      </c>
      <c r="C1704" s="64">
        <v>11109</v>
      </c>
      <c r="D1704" s="65" t="s">
        <v>48</v>
      </c>
      <c r="E1704" s="64">
        <v>46190</v>
      </c>
    </row>
    <row r="1705" spans="1:5">
      <c r="A1705" s="59">
        <v>1704</v>
      </c>
      <c r="B1705" s="64">
        <v>46154</v>
      </c>
      <c r="C1705" s="64">
        <v>15310</v>
      </c>
      <c r="D1705" s="65" t="s">
        <v>33</v>
      </c>
      <c r="E1705" s="64">
        <v>46192</v>
      </c>
    </row>
    <row r="1706" spans="1:5">
      <c r="A1706" s="59">
        <v>1705</v>
      </c>
      <c r="B1706" s="64">
        <v>46212</v>
      </c>
      <c r="C1706" s="64">
        <v>14176</v>
      </c>
      <c r="D1706" s="65" t="s">
        <v>33</v>
      </c>
      <c r="E1706" s="64">
        <v>46253</v>
      </c>
    </row>
    <row r="1707" spans="1:5">
      <c r="A1707" s="59">
        <v>1706</v>
      </c>
      <c r="B1707" s="64">
        <v>46156</v>
      </c>
      <c r="C1707" s="64">
        <v>23694</v>
      </c>
      <c r="D1707" s="65" t="s">
        <v>8</v>
      </c>
      <c r="E1707" s="64">
        <v>46197</v>
      </c>
    </row>
    <row r="1708" spans="1:5">
      <c r="A1708" s="59">
        <v>1707</v>
      </c>
      <c r="B1708" s="64">
        <v>46153</v>
      </c>
      <c r="C1708" s="64">
        <v>15283</v>
      </c>
      <c r="D1708" s="65" t="s">
        <v>33</v>
      </c>
      <c r="E1708" s="64">
        <v>46185</v>
      </c>
    </row>
    <row r="1709" spans="1:5">
      <c r="A1709" s="59">
        <v>1708</v>
      </c>
      <c r="B1709" s="64">
        <v>46184</v>
      </c>
      <c r="C1709" s="64">
        <v>14046</v>
      </c>
      <c r="D1709" s="65" t="s">
        <v>33</v>
      </c>
      <c r="E1709" s="64">
        <v>46253</v>
      </c>
    </row>
    <row r="1710" spans="1:5">
      <c r="A1710" s="59">
        <v>1709</v>
      </c>
      <c r="B1710" s="64">
        <v>46198</v>
      </c>
      <c r="C1710" s="64">
        <v>18934</v>
      </c>
      <c r="D1710" s="65" t="s">
        <v>8</v>
      </c>
      <c r="E1710" s="64">
        <v>46232</v>
      </c>
    </row>
    <row r="1711" spans="1:5">
      <c r="A1711" s="59">
        <v>1710</v>
      </c>
      <c r="B1711" s="64">
        <v>46154</v>
      </c>
      <c r="C1711" s="64">
        <v>17993</v>
      </c>
      <c r="D1711" s="65" t="s">
        <v>33</v>
      </c>
      <c r="E1711" s="64">
        <v>46192</v>
      </c>
    </row>
    <row r="1712" spans="1:5">
      <c r="A1712" s="59">
        <v>1711</v>
      </c>
      <c r="B1712" s="64">
        <v>46149</v>
      </c>
      <c r="C1712" s="64">
        <v>13903</v>
      </c>
      <c r="D1712" s="65" t="s">
        <v>33</v>
      </c>
      <c r="E1712" s="64">
        <v>46192</v>
      </c>
    </row>
    <row r="1713" spans="1:5">
      <c r="A1713" s="59">
        <v>1712</v>
      </c>
      <c r="B1713" s="64">
        <v>46213</v>
      </c>
      <c r="C1713" s="64">
        <v>14821</v>
      </c>
      <c r="D1713" s="65" t="s">
        <v>33</v>
      </c>
      <c r="E1713" s="66"/>
    </row>
    <row r="1714" spans="1:5">
      <c r="A1714" s="59">
        <v>1713</v>
      </c>
      <c r="B1714" s="64">
        <v>46153</v>
      </c>
      <c r="C1714" s="64">
        <v>24141</v>
      </c>
      <c r="D1714" s="65" t="s">
        <v>8</v>
      </c>
      <c r="E1714" s="64">
        <v>46192</v>
      </c>
    </row>
    <row r="1715" spans="1:5">
      <c r="A1715" s="59">
        <v>1714</v>
      </c>
      <c r="B1715" s="64">
        <v>46157</v>
      </c>
      <c r="C1715" s="64">
        <v>14497</v>
      </c>
      <c r="D1715" s="65" t="s">
        <v>33</v>
      </c>
      <c r="E1715" s="64">
        <v>46195</v>
      </c>
    </row>
    <row r="1716" spans="1:5">
      <c r="A1716" s="59">
        <v>1715</v>
      </c>
      <c r="B1716" s="64">
        <v>46177</v>
      </c>
      <c r="C1716" s="64">
        <v>15648</v>
      </c>
      <c r="D1716" s="65" t="s">
        <v>8</v>
      </c>
      <c r="E1716" s="64">
        <v>46218</v>
      </c>
    </row>
    <row r="1717" spans="1:5">
      <c r="A1717" s="59">
        <v>1716</v>
      </c>
      <c r="B1717" s="64">
        <v>46190</v>
      </c>
      <c r="C1717" s="64">
        <v>14260</v>
      </c>
      <c r="D1717" s="65" t="s">
        <v>49</v>
      </c>
      <c r="E1717" s="64">
        <v>46224</v>
      </c>
    </row>
    <row r="1718" spans="1:5">
      <c r="A1718" s="59">
        <v>1717</v>
      </c>
      <c r="B1718" s="64">
        <v>46155</v>
      </c>
      <c r="C1718" s="64">
        <v>14260</v>
      </c>
      <c r="D1718" s="65" t="s">
        <v>49</v>
      </c>
      <c r="E1718" s="64">
        <v>46185</v>
      </c>
    </row>
    <row r="1719" spans="1:5">
      <c r="A1719" s="59">
        <v>1718</v>
      </c>
      <c r="B1719" s="64">
        <v>46156</v>
      </c>
      <c r="C1719" s="64">
        <v>16888</v>
      </c>
      <c r="D1719" s="65" t="s">
        <v>8</v>
      </c>
      <c r="E1719" s="64">
        <v>46195</v>
      </c>
    </row>
    <row r="1720" spans="1:5">
      <c r="A1720" s="59">
        <v>1719</v>
      </c>
      <c r="B1720" s="64">
        <v>46211</v>
      </c>
      <c r="C1720" s="64">
        <v>18271</v>
      </c>
      <c r="D1720" s="65" t="s">
        <v>33</v>
      </c>
      <c r="E1720" s="64">
        <v>46253</v>
      </c>
    </row>
    <row r="1721" spans="1:5">
      <c r="A1721" s="59">
        <v>1720</v>
      </c>
      <c r="B1721" s="64">
        <v>46181</v>
      </c>
      <c r="C1721" s="64">
        <v>15936</v>
      </c>
      <c r="D1721" s="65" t="s">
        <v>33</v>
      </c>
      <c r="E1721" s="64">
        <v>46211</v>
      </c>
    </row>
    <row r="1722" spans="1:5">
      <c r="A1722" s="59">
        <v>1721</v>
      </c>
      <c r="B1722" s="64">
        <v>46181</v>
      </c>
      <c r="C1722" s="64">
        <v>16500</v>
      </c>
      <c r="D1722" s="65" t="s">
        <v>33</v>
      </c>
      <c r="E1722" s="64">
        <v>46211</v>
      </c>
    </row>
    <row r="1723" spans="1:5">
      <c r="A1723" s="59">
        <v>1722</v>
      </c>
      <c r="B1723" s="64">
        <v>46211</v>
      </c>
      <c r="C1723" s="64">
        <v>17231</v>
      </c>
      <c r="D1723" s="65" t="s">
        <v>33</v>
      </c>
      <c r="E1723" s="64">
        <v>46253</v>
      </c>
    </row>
    <row r="1724" spans="1:5">
      <c r="A1724" s="59">
        <v>1723</v>
      </c>
      <c r="B1724" s="64">
        <v>46149</v>
      </c>
      <c r="C1724" s="64">
        <v>18540</v>
      </c>
      <c r="D1724" s="65" t="s">
        <v>8</v>
      </c>
      <c r="E1724" s="64">
        <v>46196</v>
      </c>
    </row>
    <row r="1725" spans="1:5">
      <c r="A1725" s="59">
        <v>1724</v>
      </c>
      <c r="B1725" s="64">
        <v>46175</v>
      </c>
      <c r="C1725" s="64">
        <v>17771</v>
      </c>
      <c r="D1725" s="65" t="s">
        <v>33</v>
      </c>
      <c r="E1725" s="64">
        <v>46204</v>
      </c>
    </row>
    <row r="1726" spans="1:5">
      <c r="A1726" s="59">
        <v>1725</v>
      </c>
      <c r="B1726" s="64">
        <v>46174</v>
      </c>
      <c r="C1726" s="64">
        <v>15018</v>
      </c>
      <c r="D1726" s="65" t="s">
        <v>8</v>
      </c>
      <c r="E1726" s="64">
        <v>46217</v>
      </c>
    </row>
    <row r="1727" spans="1:5">
      <c r="A1727" s="59">
        <v>1726</v>
      </c>
      <c r="B1727" s="64">
        <v>46153</v>
      </c>
      <c r="C1727" s="64">
        <v>9545</v>
      </c>
      <c r="D1727" s="65" t="s">
        <v>33</v>
      </c>
      <c r="E1727" s="64">
        <v>46189</v>
      </c>
    </row>
    <row r="1728" spans="1:5">
      <c r="A1728" s="59">
        <v>1727</v>
      </c>
      <c r="B1728" s="64">
        <v>46220</v>
      </c>
      <c r="C1728" s="64">
        <v>20034</v>
      </c>
      <c r="D1728" s="65" t="s">
        <v>8</v>
      </c>
      <c r="E1728" s="66"/>
    </row>
    <row r="1729" spans="1:5">
      <c r="A1729" s="59">
        <v>1728</v>
      </c>
      <c r="B1729" s="64">
        <v>46164</v>
      </c>
      <c r="C1729" s="64">
        <v>18269</v>
      </c>
      <c r="D1729" s="65" t="s">
        <v>8</v>
      </c>
      <c r="E1729" s="64">
        <v>46204</v>
      </c>
    </row>
    <row r="1730" spans="1:5">
      <c r="A1730" s="59">
        <v>1729</v>
      </c>
      <c r="B1730" s="64">
        <v>46143</v>
      </c>
      <c r="C1730" s="64">
        <v>13764</v>
      </c>
      <c r="D1730" s="65" t="s">
        <v>48</v>
      </c>
      <c r="E1730" s="64">
        <v>46183</v>
      </c>
    </row>
    <row r="1731" spans="1:5">
      <c r="A1731" s="59">
        <v>1730</v>
      </c>
      <c r="B1731" s="64">
        <v>46143</v>
      </c>
      <c r="C1731" s="64">
        <v>14319</v>
      </c>
      <c r="D1731" s="65" t="s">
        <v>33</v>
      </c>
      <c r="E1731" s="64">
        <v>46199</v>
      </c>
    </row>
    <row r="1732" spans="1:5">
      <c r="A1732" s="59">
        <v>1731</v>
      </c>
      <c r="B1732" s="64">
        <v>46161</v>
      </c>
      <c r="C1732" s="64">
        <v>16454</v>
      </c>
      <c r="D1732" s="65" t="s">
        <v>33</v>
      </c>
      <c r="E1732" s="64">
        <v>46199</v>
      </c>
    </row>
    <row r="1733" spans="1:5">
      <c r="A1733" s="59">
        <v>1732</v>
      </c>
      <c r="B1733" s="64">
        <v>46181</v>
      </c>
      <c r="C1733" s="64">
        <v>11342</v>
      </c>
      <c r="D1733" s="65" t="s">
        <v>33</v>
      </c>
      <c r="E1733" s="64">
        <v>46206</v>
      </c>
    </row>
    <row r="1734" spans="1:5">
      <c r="A1734" s="59">
        <v>1733</v>
      </c>
      <c r="B1734" s="64">
        <v>46205</v>
      </c>
      <c r="C1734" s="64">
        <v>15855</v>
      </c>
      <c r="D1734" s="65" t="s">
        <v>33</v>
      </c>
      <c r="E1734" s="64">
        <v>46234</v>
      </c>
    </row>
    <row r="1735" spans="1:5">
      <c r="A1735" s="59">
        <v>1734</v>
      </c>
      <c r="B1735" s="64">
        <v>46174</v>
      </c>
      <c r="C1735" s="64">
        <v>17637</v>
      </c>
      <c r="D1735" s="65" t="s">
        <v>33</v>
      </c>
      <c r="E1735" s="64">
        <v>46209</v>
      </c>
    </row>
    <row r="1736" spans="1:5">
      <c r="A1736" s="59">
        <v>1735</v>
      </c>
      <c r="B1736" s="64">
        <v>46189</v>
      </c>
      <c r="C1736" s="64">
        <v>18468</v>
      </c>
      <c r="D1736" s="65" t="s">
        <v>8</v>
      </c>
      <c r="E1736" s="64">
        <v>46225</v>
      </c>
    </row>
    <row r="1737" spans="1:5">
      <c r="A1737" s="59">
        <v>1736</v>
      </c>
      <c r="B1737" s="64">
        <v>46143</v>
      </c>
      <c r="C1737" s="64">
        <v>18238</v>
      </c>
      <c r="D1737" s="65" t="s">
        <v>49</v>
      </c>
      <c r="E1737" s="64">
        <v>46196</v>
      </c>
    </row>
    <row r="1738" spans="1:5">
      <c r="A1738" s="59">
        <v>1737</v>
      </c>
      <c r="B1738" s="64">
        <v>46196</v>
      </c>
      <c r="C1738" s="64">
        <v>17141</v>
      </c>
      <c r="D1738" s="65" t="s">
        <v>33</v>
      </c>
      <c r="E1738" s="64">
        <v>46227</v>
      </c>
    </row>
    <row r="1739" spans="1:5">
      <c r="A1739" s="59">
        <v>1738</v>
      </c>
      <c r="B1739" s="64">
        <v>46176</v>
      </c>
      <c r="C1739" s="64">
        <v>14836</v>
      </c>
      <c r="D1739" s="65" t="s">
        <v>33</v>
      </c>
      <c r="E1739" s="64">
        <v>46211</v>
      </c>
    </row>
    <row r="1740" spans="1:5">
      <c r="A1740" s="59">
        <v>1739</v>
      </c>
      <c r="B1740" s="64">
        <v>46213</v>
      </c>
      <c r="C1740" s="64">
        <v>14742</v>
      </c>
      <c r="D1740" s="65" t="s">
        <v>33</v>
      </c>
      <c r="E1740" s="66"/>
    </row>
    <row r="1741" spans="1:5">
      <c r="A1741" s="59">
        <v>1740</v>
      </c>
      <c r="B1741" s="64">
        <v>46143</v>
      </c>
      <c r="C1741" s="64">
        <v>15638</v>
      </c>
      <c r="D1741" s="65" t="s">
        <v>33</v>
      </c>
      <c r="E1741" s="64">
        <v>46185</v>
      </c>
    </row>
    <row r="1742" spans="1:5">
      <c r="A1742" s="59">
        <v>1741</v>
      </c>
      <c r="B1742" s="64">
        <v>46209</v>
      </c>
      <c r="C1742" s="64">
        <v>9863</v>
      </c>
      <c r="D1742" s="65" t="s">
        <v>33</v>
      </c>
      <c r="E1742" s="64">
        <v>46252</v>
      </c>
    </row>
    <row r="1743" spans="1:5">
      <c r="A1743" s="59">
        <v>1742</v>
      </c>
      <c r="B1743" s="64">
        <v>46174</v>
      </c>
      <c r="C1743" s="64">
        <v>15163</v>
      </c>
      <c r="D1743" s="65" t="s">
        <v>33</v>
      </c>
      <c r="E1743" s="64">
        <v>46213</v>
      </c>
    </row>
    <row r="1744" spans="1:5">
      <c r="A1744" s="59">
        <v>1743</v>
      </c>
      <c r="B1744" s="64">
        <v>46209</v>
      </c>
      <c r="C1744" s="64">
        <v>14556</v>
      </c>
      <c r="D1744" s="65" t="s">
        <v>33</v>
      </c>
      <c r="E1744" s="64">
        <v>46252</v>
      </c>
    </row>
    <row r="1745" spans="1:5">
      <c r="A1745" s="59">
        <v>1744</v>
      </c>
      <c r="B1745" s="64">
        <v>46232</v>
      </c>
      <c r="C1745" s="64">
        <v>14580</v>
      </c>
      <c r="D1745" s="65" t="s">
        <v>8</v>
      </c>
      <c r="E1745" s="66"/>
    </row>
    <row r="1746" spans="1:5">
      <c r="A1746" s="59">
        <v>1745</v>
      </c>
      <c r="B1746" s="64">
        <v>46153</v>
      </c>
      <c r="C1746" s="64">
        <v>13886</v>
      </c>
      <c r="D1746" s="65" t="s">
        <v>8</v>
      </c>
      <c r="E1746" s="64">
        <v>46218</v>
      </c>
    </row>
    <row r="1747" spans="1:5">
      <c r="A1747" s="59">
        <v>1746</v>
      </c>
      <c r="B1747" s="64">
        <v>46216</v>
      </c>
      <c r="C1747" s="64">
        <v>12808</v>
      </c>
      <c r="D1747" s="65" t="s">
        <v>33</v>
      </c>
      <c r="E1747" s="66"/>
    </row>
    <row r="1748" spans="1:5">
      <c r="A1748" s="59">
        <v>1747</v>
      </c>
      <c r="B1748" s="64">
        <v>46149</v>
      </c>
      <c r="C1748" s="64">
        <v>14433</v>
      </c>
      <c r="D1748" s="65" t="s">
        <v>33</v>
      </c>
      <c r="E1748" s="64">
        <v>46181</v>
      </c>
    </row>
    <row r="1749" spans="1:5">
      <c r="A1749" s="59">
        <v>1748</v>
      </c>
      <c r="B1749" s="64">
        <v>46143</v>
      </c>
      <c r="C1749" s="64">
        <v>17098</v>
      </c>
      <c r="D1749" s="65" t="s">
        <v>33</v>
      </c>
      <c r="E1749" s="64">
        <v>46192</v>
      </c>
    </row>
    <row r="1750" spans="1:5">
      <c r="A1750" s="59">
        <v>1749</v>
      </c>
      <c r="B1750" s="64">
        <v>46181</v>
      </c>
      <c r="C1750" s="64">
        <v>12733</v>
      </c>
      <c r="D1750" s="65" t="s">
        <v>33</v>
      </c>
      <c r="E1750" s="64">
        <v>46224</v>
      </c>
    </row>
    <row r="1751" spans="1:5">
      <c r="A1751" s="59">
        <v>1750</v>
      </c>
      <c r="B1751" s="64">
        <v>46175</v>
      </c>
      <c r="C1751" s="64">
        <v>20058</v>
      </c>
      <c r="D1751" s="65" t="s">
        <v>33</v>
      </c>
      <c r="E1751" s="64">
        <v>46211</v>
      </c>
    </row>
    <row r="1752" spans="1:5">
      <c r="A1752" s="59">
        <v>1751</v>
      </c>
      <c r="B1752" s="64">
        <v>46155</v>
      </c>
      <c r="C1752" s="64">
        <v>26688</v>
      </c>
      <c r="D1752" s="65" t="s">
        <v>8</v>
      </c>
      <c r="E1752" s="64">
        <v>46206</v>
      </c>
    </row>
    <row r="1753" spans="1:5">
      <c r="A1753" s="59">
        <v>1752</v>
      </c>
      <c r="B1753" s="64">
        <v>46206</v>
      </c>
      <c r="C1753" s="64">
        <v>12689</v>
      </c>
      <c r="D1753" s="65" t="s">
        <v>48</v>
      </c>
      <c r="E1753" s="64">
        <v>46253</v>
      </c>
    </row>
    <row r="1754" spans="1:5">
      <c r="A1754" s="59">
        <v>1753</v>
      </c>
      <c r="B1754" s="64">
        <v>46157</v>
      </c>
      <c r="C1754" s="64">
        <v>14264</v>
      </c>
      <c r="D1754" s="65" t="s">
        <v>8</v>
      </c>
      <c r="E1754" s="64">
        <v>46195</v>
      </c>
    </row>
    <row r="1755" spans="1:5">
      <c r="A1755" s="59">
        <v>1754</v>
      </c>
      <c r="B1755" s="64">
        <v>46209</v>
      </c>
      <c r="C1755" s="64">
        <v>15412</v>
      </c>
      <c r="D1755" s="65" t="s">
        <v>33</v>
      </c>
      <c r="E1755" s="66"/>
    </row>
    <row r="1756" spans="1:5">
      <c r="A1756" s="59">
        <v>1755</v>
      </c>
      <c r="B1756" s="64">
        <v>46178</v>
      </c>
      <c r="C1756" s="64">
        <v>14575</v>
      </c>
      <c r="D1756" s="65" t="s">
        <v>33</v>
      </c>
      <c r="E1756" s="64">
        <v>46230</v>
      </c>
    </row>
    <row r="1757" spans="1:5">
      <c r="A1757" s="59">
        <v>1756</v>
      </c>
      <c r="B1757" s="64">
        <v>46143</v>
      </c>
      <c r="C1757" s="64">
        <v>13423</v>
      </c>
      <c r="D1757" s="65" t="s">
        <v>49</v>
      </c>
      <c r="E1757" s="64">
        <v>46230</v>
      </c>
    </row>
    <row r="1758" spans="1:5">
      <c r="A1758" s="59">
        <v>1757</v>
      </c>
      <c r="B1758" s="64">
        <v>46163</v>
      </c>
      <c r="C1758" s="64">
        <v>12117</v>
      </c>
      <c r="D1758" s="65" t="s">
        <v>33</v>
      </c>
      <c r="E1758" s="64">
        <v>46190</v>
      </c>
    </row>
    <row r="1759" spans="1:5">
      <c r="A1759" s="59">
        <v>1758</v>
      </c>
      <c r="B1759" s="64">
        <v>46205</v>
      </c>
      <c r="C1759" s="64">
        <v>23965</v>
      </c>
      <c r="D1759" s="65" t="s">
        <v>33</v>
      </c>
      <c r="E1759" s="66"/>
    </row>
    <row r="1760" spans="1:5">
      <c r="A1760" s="59">
        <v>1759</v>
      </c>
      <c r="B1760" s="64">
        <v>46177</v>
      </c>
      <c r="C1760" s="64">
        <v>12747</v>
      </c>
      <c r="D1760" s="65" t="s">
        <v>33</v>
      </c>
      <c r="E1760" s="64">
        <v>46225</v>
      </c>
    </row>
    <row r="1761" spans="1:5">
      <c r="A1761" s="59">
        <v>1760</v>
      </c>
      <c r="B1761" s="64">
        <v>46160</v>
      </c>
      <c r="C1761" s="64">
        <v>15410</v>
      </c>
      <c r="D1761" s="65" t="s">
        <v>33</v>
      </c>
      <c r="E1761" s="64">
        <v>46204</v>
      </c>
    </row>
    <row r="1762" spans="1:5">
      <c r="A1762" s="59">
        <v>1761</v>
      </c>
      <c r="B1762" s="64">
        <v>46182</v>
      </c>
      <c r="C1762" s="64">
        <v>20696</v>
      </c>
      <c r="D1762" s="65" t="s">
        <v>33</v>
      </c>
      <c r="E1762" s="64">
        <v>46220</v>
      </c>
    </row>
    <row r="1763" spans="1:5">
      <c r="A1763" s="59">
        <v>1762</v>
      </c>
      <c r="B1763" s="64">
        <v>46174</v>
      </c>
      <c r="C1763" s="64">
        <v>18310</v>
      </c>
      <c r="D1763" s="65" t="s">
        <v>33</v>
      </c>
      <c r="E1763" s="64">
        <v>46220</v>
      </c>
    </row>
    <row r="1764" spans="1:5">
      <c r="A1764" s="59">
        <v>1763</v>
      </c>
      <c r="B1764" s="64">
        <v>46182</v>
      </c>
      <c r="C1764" s="64">
        <v>15679</v>
      </c>
      <c r="D1764" s="65" t="s">
        <v>33</v>
      </c>
      <c r="E1764" s="64">
        <v>46220</v>
      </c>
    </row>
    <row r="1765" spans="1:5">
      <c r="A1765" s="59">
        <v>1764</v>
      </c>
      <c r="B1765" s="64">
        <v>46177</v>
      </c>
      <c r="C1765" s="64">
        <v>12868</v>
      </c>
      <c r="D1765" s="65" t="s">
        <v>33</v>
      </c>
      <c r="E1765" s="64">
        <v>46213</v>
      </c>
    </row>
    <row r="1766" spans="1:5">
      <c r="A1766" s="59">
        <v>1765</v>
      </c>
      <c r="B1766" s="64">
        <v>46205</v>
      </c>
      <c r="C1766" s="64">
        <v>13964</v>
      </c>
      <c r="D1766" s="65" t="s">
        <v>33</v>
      </c>
      <c r="E1766" s="64">
        <v>46239</v>
      </c>
    </row>
    <row r="1767" spans="1:5">
      <c r="A1767" s="59">
        <v>1766</v>
      </c>
      <c r="B1767" s="64">
        <v>46205</v>
      </c>
      <c r="C1767" s="64">
        <v>14086</v>
      </c>
      <c r="D1767" s="65" t="s">
        <v>33</v>
      </c>
      <c r="E1767" s="64">
        <v>46234</v>
      </c>
    </row>
    <row r="1768" spans="1:5">
      <c r="A1768" s="59">
        <v>1767</v>
      </c>
      <c r="B1768" s="64">
        <v>46210</v>
      </c>
      <c r="C1768" s="64">
        <v>15622</v>
      </c>
      <c r="D1768" s="65" t="s">
        <v>33</v>
      </c>
      <c r="E1768" s="64">
        <v>46252</v>
      </c>
    </row>
    <row r="1769" spans="1:5">
      <c r="A1769" s="59">
        <v>1768</v>
      </c>
      <c r="B1769" s="64">
        <v>46205</v>
      </c>
      <c r="C1769" s="64">
        <v>14551</v>
      </c>
      <c r="D1769" s="65" t="s">
        <v>33</v>
      </c>
      <c r="E1769" s="64">
        <v>46234</v>
      </c>
    </row>
    <row r="1770" spans="1:5">
      <c r="A1770" s="59">
        <v>1769</v>
      </c>
      <c r="B1770" s="64">
        <v>46175</v>
      </c>
      <c r="C1770" s="64">
        <v>17397</v>
      </c>
      <c r="D1770" s="65" t="s">
        <v>33</v>
      </c>
      <c r="E1770" s="64">
        <v>46213</v>
      </c>
    </row>
    <row r="1771" spans="1:5">
      <c r="A1771" s="59">
        <v>1770</v>
      </c>
      <c r="B1771" s="64">
        <v>46224</v>
      </c>
      <c r="C1771" s="64">
        <v>16834</v>
      </c>
      <c r="D1771" s="65" t="s">
        <v>8</v>
      </c>
      <c r="E1771" s="66"/>
    </row>
    <row r="1772" spans="1:5">
      <c r="A1772" s="59">
        <v>1771</v>
      </c>
      <c r="B1772" s="64">
        <v>46174</v>
      </c>
      <c r="C1772" s="64">
        <v>14977</v>
      </c>
      <c r="D1772" s="65" t="s">
        <v>33</v>
      </c>
      <c r="E1772" s="64">
        <v>46211</v>
      </c>
    </row>
    <row r="1773" spans="1:5">
      <c r="A1773" s="59">
        <v>1772</v>
      </c>
      <c r="B1773" s="64">
        <v>46153</v>
      </c>
      <c r="C1773" s="64">
        <v>17586</v>
      </c>
      <c r="D1773" s="65" t="s">
        <v>8</v>
      </c>
      <c r="E1773" s="64">
        <v>46232</v>
      </c>
    </row>
    <row r="1774" spans="1:5">
      <c r="A1774" s="59">
        <v>1773</v>
      </c>
      <c r="B1774" s="64">
        <v>46183</v>
      </c>
      <c r="C1774" s="64">
        <v>18106</v>
      </c>
      <c r="D1774" s="65" t="s">
        <v>8</v>
      </c>
      <c r="E1774" s="64">
        <v>46232</v>
      </c>
    </row>
    <row r="1775" spans="1:5">
      <c r="A1775" s="59">
        <v>1774</v>
      </c>
      <c r="B1775" s="64">
        <v>46149</v>
      </c>
      <c r="C1775" s="64">
        <v>12679</v>
      </c>
      <c r="D1775" s="65" t="s">
        <v>33</v>
      </c>
      <c r="E1775" s="64">
        <v>46188</v>
      </c>
    </row>
    <row r="1776" spans="1:5">
      <c r="A1776" s="59">
        <v>1775</v>
      </c>
      <c r="B1776" s="64">
        <v>46154</v>
      </c>
      <c r="C1776" s="64">
        <v>15384</v>
      </c>
      <c r="D1776" s="65" t="s">
        <v>33</v>
      </c>
      <c r="E1776" s="64">
        <v>46197</v>
      </c>
    </row>
    <row r="1777" spans="1:5">
      <c r="A1777" s="59">
        <v>1776</v>
      </c>
      <c r="B1777" s="64">
        <v>46154</v>
      </c>
      <c r="C1777" s="64">
        <v>16072</v>
      </c>
      <c r="D1777" s="65" t="s">
        <v>8</v>
      </c>
      <c r="E1777" s="64">
        <v>46190</v>
      </c>
    </row>
    <row r="1778" spans="1:5">
      <c r="A1778" s="59">
        <v>1777</v>
      </c>
      <c r="B1778" s="64">
        <v>46178</v>
      </c>
      <c r="C1778" s="64">
        <v>15730</v>
      </c>
      <c r="D1778" s="65" t="s">
        <v>8</v>
      </c>
      <c r="E1778" s="64">
        <v>46218</v>
      </c>
    </row>
    <row r="1779" spans="1:5">
      <c r="A1779" s="59">
        <v>1778</v>
      </c>
      <c r="B1779" s="64">
        <v>46178</v>
      </c>
      <c r="C1779" s="64">
        <v>16977</v>
      </c>
      <c r="D1779" s="65" t="s">
        <v>8</v>
      </c>
      <c r="E1779" s="64">
        <v>46218</v>
      </c>
    </row>
    <row r="1780" spans="1:5">
      <c r="A1780" s="59">
        <v>1779</v>
      </c>
      <c r="B1780" s="64">
        <v>46143</v>
      </c>
      <c r="C1780" s="64">
        <v>11378</v>
      </c>
      <c r="D1780" s="65" t="s">
        <v>33</v>
      </c>
      <c r="E1780" s="64">
        <v>46182</v>
      </c>
    </row>
    <row r="1781" spans="1:5">
      <c r="A1781" s="59">
        <v>1780</v>
      </c>
      <c r="B1781" s="64">
        <v>46177</v>
      </c>
      <c r="C1781" s="64">
        <v>14073</v>
      </c>
      <c r="D1781" s="65" t="s">
        <v>8</v>
      </c>
      <c r="E1781" s="64">
        <v>46204</v>
      </c>
    </row>
    <row r="1782" spans="1:5">
      <c r="A1782" s="59">
        <v>1781</v>
      </c>
      <c r="B1782" s="64">
        <v>46210</v>
      </c>
      <c r="C1782" s="64">
        <v>14407</v>
      </c>
      <c r="D1782" s="65" t="s">
        <v>8</v>
      </c>
      <c r="E1782" s="64">
        <v>46251</v>
      </c>
    </row>
    <row r="1783" spans="1:5">
      <c r="A1783" s="59">
        <v>1782</v>
      </c>
      <c r="B1783" s="64">
        <v>46210</v>
      </c>
      <c r="C1783" s="64">
        <v>15829</v>
      </c>
      <c r="D1783" s="65" t="s">
        <v>33</v>
      </c>
      <c r="E1783" s="66"/>
    </row>
    <row r="1784" spans="1:5">
      <c r="A1784" s="59">
        <v>1783</v>
      </c>
      <c r="B1784" s="64">
        <v>46183</v>
      </c>
      <c r="C1784" s="64">
        <v>15826</v>
      </c>
      <c r="D1784" s="65" t="s">
        <v>33</v>
      </c>
      <c r="E1784" s="64">
        <v>46218</v>
      </c>
    </row>
    <row r="1785" spans="1:5">
      <c r="A1785" s="59">
        <v>1784</v>
      </c>
      <c r="B1785" s="64">
        <v>46178</v>
      </c>
      <c r="C1785" s="64">
        <v>15838</v>
      </c>
      <c r="D1785" s="65" t="s">
        <v>33</v>
      </c>
      <c r="E1785" s="64">
        <v>46218</v>
      </c>
    </row>
    <row r="1786" spans="1:5">
      <c r="A1786" s="59">
        <v>1785</v>
      </c>
      <c r="B1786" s="64">
        <v>46155</v>
      </c>
      <c r="C1786" s="64">
        <v>16063</v>
      </c>
      <c r="D1786" s="65" t="s">
        <v>33</v>
      </c>
      <c r="E1786" s="64">
        <v>46203</v>
      </c>
    </row>
    <row r="1787" spans="1:5">
      <c r="A1787" s="59">
        <v>1786</v>
      </c>
      <c r="B1787" s="64">
        <v>46176</v>
      </c>
      <c r="C1787" s="64">
        <v>17564</v>
      </c>
      <c r="D1787" s="65" t="s">
        <v>33</v>
      </c>
      <c r="E1787" s="64">
        <v>46206</v>
      </c>
    </row>
    <row r="1788" spans="1:5">
      <c r="A1788" s="59">
        <v>1787</v>
      </c>
      <c r="B1788" s="64">
        <v>46206</v>
      </c>
      <c r="C1788" s="64">
        <v>13681</v>
      </c>
      <c r="D1788" s="65" t="s">
        <v>33</v>
      </c>
      <c r="E1788" s="66"/>
    </row>
    <row r="1789" spans="1:5">
      <c r="A1789" s="59">
        <v>1788</v>
      </c>
      <c r="B1789" s="64">
        <v>46153</v>
      </c>
      <c r="C1789" s="64">
        <v>15020</v>
      </c>
      <c r="D1789" s="65" t="s">
        <v>33</v>
      </c>
      <c r="E1789" s="64">
        <v>46199</v>
      </c>
    </row>
    <row r="1790" spans="1:5">
      <c r="A1790" s="59">
        <v>1789</v>
      </c>
      <c r="B1790" s="64">
        <v>46204</v>
      </c>
      <c r="C1790" s="64">
        <v>14671</v>
      </c>
      <c r="D1790" s="65" t="s">
        <v>8</v>
      </c>
      <c r="E1790" s="64">
        <v>46239</v>
      </c>
    </row>
    <row r="1791" spans="1:5">
      <c r="A1791" s="59">
        <v>1790</v>
      </c>
      <c r="B1791" s="64">
        <v>46160</v>
      </c>
      <c r="C1791" s="64">
        <v>12690</v>
      </c>
      <c r="D1791" s="65" t="s">
        <v>33</v>
      </c>
      <c r="E1791" s="64">
        <v>46202</v>
      </c>
    </row>
    <row r="1792" spans="1:5">
      <c r="A1792" s="59">
        <v>1791</v>
      </c>
      <c r="B1792" s="64">
        <v>46182</v>
      </c>
      <c r="C1792" s="64">
        <v>15154</v>
      </c>
      <c r="D1792" s="65" t="s">
        <v>33</v>
      </c>
      <c r="E1792" s="64">
        <v>46225</v>
      </c>
    </row>
    <row r="1793" spans="1:5">
      <c r="A1793" s="59">
        <v>1792</v>
      </c>
      <c r="B1793" s="64">
        <v>46225</v>
      </c>
      <c r="C1793" s="64">
        <v>15647</v>
      </c>
      <c r="D1793" s="65" t="s">
        <v>8</v>
      </c>
      <c r="E1793" s="66"/>
    </row>
    <row r="1794" spans="1:5">
      <c r="A1794" s="59">
        <v>1793</v>
      </c>
      <c r="B1794" s="64">
        <v>46182</v>
      </c>
      <c r="C1794" s="64">
        <v>13260</v>
      </c>
      <c r="D1794" s="65" t="s">
        <v>33</v>
      </c>
      <c r="E1794" s="64">
        <v>46220</v>
      </c>
    </row>
    <row r="1795" spans="1:5">
      <c r="A1795" s="59">
        <v>1794</v>
      </c>
      <c r="B1795" s="64">
        <v>46149</v>
      </c>
      <c r="C1795" s="64">
        <v>17353</v>
      </c>
      <c r="D1795" s="65" t="s">
        <v>8</v>
      </c>
      <c r="E1795" s="64">
        <v>46192</v>
      </c>
    </row>
    <row r="1796" spans="1:5">
      <c r="A1796" s="59">
        <v>1795</v>
      </c>
      <c r="B1796" s="64">
        <v>46210</v>
      </c>
      <c r="C1796" s="64">
        <v>20567</v>
      </c>
      <c r="D1796" s="65" t="s">
        <v>8</v>
      </c>
      <c r="E1796" s="64">
        <v>46252</v>
      </c>
    </row>
    <row r="1797" spans="1:5">
      <c r="A1797" s="59">
        <v>1796</v>
      </c>
      <c r="B1797" s="64">
        <v>46192</v>
      </c>
      <c r="C1797" s="64">
        <v>15415</v>
      </c>
      <c r="D1797" s="65" t="s">
        <v>33</v>
      </c>
      <c r="E1797" s="64">
        <v>46227</v>
      </c>
    </row>
    <row r="1798" spans="1:5">
      <c r="A1798" s="59">
        <v>1797</v>
      </c>
      <c r="B1798" s="64">
        <v>46160</v>
      </c>
      <c r="C1798" s="64">
        <v>14843</v>
      </c>
      <c r="D1798" s="65" t="s">
        <v>33</v>
      </c>
      <c r="E1798" s="64">
        <v>46206</v>
      </c>
    </row>
    <row r="1799" spans="1:5">
      <c r="A1799" s="59">
        <v>1798</v>
      </c>
      <c r="B1799" s="64">
        <v>46143</v>
      </c>
      <c r="C1799" s="64">
        <v>18332</v>
      </c>
      <c r="D1799" s="65" t="s">
        <v>8</v>
      </c>
      <c r="E1799" s="64">
        <v>46196</v>
      </c>
    </row>
    <row r="1800" spans="1:5">
      <c r="A1800" s="59">
        <v>1799</v>
      </c>
      <c r="B1800" s="64">
        <v>46155</v>
      </c>
      <c r="C1800" s="64">
        <v>14452</v>
      </c>
      <c r="D1800" s="65" t="s">
        <v>33</v>
      </c>
      <c r="E1800" s="64">
        <v>46197</v>
      </c>
    </row>
    <row r="1801" spans="1:5">
      <c r="A1801" s="59">
        <v>1800</v>
      </c>
      <c r="B1801" s="64">
        <v>46154</v>
      </c>
      <c r="C1801" s="64">
        <v>13780</v>
      </c>
      <c r="D1801" s="65" t="s">
        <v>8</v>
      </c>
      <c r="E1801" s="64">
        <v>46192</v>
      </c>
    </row>
    <row r="1802" spans="1:5">
      <c r="A1802" s="59">
        <v>1801</v>
      </c>
      <c r="B1802" s="64">
        <v>46191</v>
      </c>
      <c r="C1802" s="64">
        <v>8107</v>
      </c>
      <c r="D1802" s="65" t="s">
        <v>48</v>
      </c>
      <c r="E1802" s="64">
        <v>46231</v>
      </c>
    </row>
    <row r="1803" spans="1:5">
      <c r="A1803" s="59">
        <v>1802</v>
      </c>
      <c r="B1803" s="64">
        <v>46143</v>
      </c>
      <c r="C1803" s="64">
        <v>15518</v>
      </c>
      <c r="D1803" s="65" t="s">
        <v>33</v>
      </c>
      <c r="E1803" s="64">
        <v>46183</v>
      </c>
    </row>
    <row r="1804" spans="1:5">
      <c r="A1804" s="59">
        <v>1803</v>
      </c>
      <c r="B1804" s="64">
        <v>46185</v>
      </c>
      <c r="C1804" s="64">
        <v>16136</v>
      </c>
      <c r="D1804" s="65" t="s">
        <v>33</v>
      </c>
      <c r="E1804" s="66"/>
    </row>
    <row r="1805" spans="1:5">
      <c r="A1805" s="59">
        <v>1804</v>
      </c>
      <c r="B1805" s="64">
        <v>46155</v>
      </c>
      <c r="C1805" s="64">
        <v>14644</v>
      </c>
      <c r="D1805" s="65" t="s">
        <v>33</v>
      </c>
      <c r="E1805" s="64">
        <v>46195</v>
      </c>
    </row>
    <row r="1806" spans="1:5">
      <c r="A1806" s="59">
        <v>1805</v>
      </c>
      <c r="B1806" s="64">
        <v>46150</v>
      </c>
      <c r="C1806" s="64">
        <v>17037</v>
      </c>
      <c r="D1806" s="65" t="s">
        <v>33</v>
      </c>
      <c r="E1806" s="64">
        <v>46185</v>
      </c>
    </row>
    <row r="1807" spans="1:5">
      <c r="A1807" s="59">
        <v>1806</v>
      </c>
      <c r="B1807" s="64">
        <v>46197</v>
      </c>
      <c r="C1807" s="64">
        <v>16459</v>
      </c>
      <c r="D1807" s="65" t="s">
        <v>48</v>
      </c>
      <c r="E1807" s="66"/>
    </row>
    <row r="1808" spans="1:5">
      <c r="A1808" s="59">
        <v>1807</v>
      </c>
      <c r="B1808" s="64">
        <v>46178</v>
      </c>
      <c r="C1808" s="64">
        <v>21043</v>
      </c>
      <c r="D1808" s="65" t="s">
        <v>33</v>
      </c>
      <c r="E1808" s="64">
        <v>46217</v>
      </c>
    </row>
    <row r="1809" spans="1:5">
      <c r="A1809" s="59">
        <v>1808</v>
      </c>
      <c r="B1809" s="64">
        <v>46174</v>
      </c>
      <c r="C1809" s="64">
        <v>15773</v>
      </c>
      <c r="D1809" s="65" t="s">
        <v>8</v>
      </c>
      <c r="E1809" s="64">
        <v>46210</v>
      </c>
    </row>
    <row r="1810" spans="1:5">
      <c r="A1810" s="59">
        <v>1809</v>
      </c>
      <c r="B1810" s="64">
        <v>46174</v>
      </c>
      <c r="C1810" s="64">
        <v>14845</v>
      </c>
      <c r="D1810" s="65" t="s">
        <v>8</v>
      </c>
      <c r="E1810" s="64">
        <v>46210</v>
      </c>
    </row>
    <row r="1811" spans="1:5">
      <c r="A1811" s="59">
        <v>1810</v>
      </c>
      <c r="B1811" s="64">
        <v>46156</v>
      </c>
      <c r="C1811" s="64">
        <v>14980</v>
      </c>
      <c r="D1811" s="65" t="s">
        <v>8</v>
      </c>
      <c r="E1811" s="64">
        <v>46192</v>
      </c>
    </row>
    <row r="1812" spans="1:5">
      <c r="A1812" s="59">
        <v>1811</v>
      </c>
      <c r="B1812" s="64">
        <v>46195</v>
      </c>
      <c r="C1812" s="64">
        <v>15512</v>
      </c>
      <c r="D1812" s="65" t="s">
        <v>33</v>
      </c>
      <c r="E1812" s="64">
        <v>46232</v>
      </c>
    </row>
    <row r="1813" spans="1:5">
      <c r="A1813" s="59">
        <v>1812</v>
      </c>
      <c r="B1813" s="64">
        <v>46155</v>
      </c>
      <c r="C1813" s="64">
        <v>15763</v>
      </c>
      <c r="D1813" s="65" t="s">
        <v>33</v>
      </c>
      <c r="E1813" s="64">
        <v>46197</v>
      </c>
    </row>
    <row r="1814" spans="1:5">
      <c r="A1814" s="59">
        <v>1813</v>
      </c>
      <c r="B1814" s="64">
        <v>46150</v>
      </c>
      <c r="C1814" s="64">
        <v>12506</v>
      </c>
      <c r="D1814" s="65" t="s">
        <v>33</v>
      </c>
      <c r="E1814" s="64">
        <v>46185</v>
      </c>
    </row>
    <row r="1815" spans="1:5">
      <c r="A1815" s="59">
        <v>1814</v>
      </c>
      <c r="B1815" s="64">
        <v>46143</v>
      </c>
      <c r="C1815" s="64">
        <v>17518</v>
      </c>
      <c r="D1815" s="65" t="s">
        <v>49</v>
      </c>
      <c r="E1815" s="64">
        <v>46217</v>
      </c>
    </row>
    <row r="1816" spans="1:5">
      <c r="A1816" s="59">
        <v>1815</v>
      </c>
      <c r="B1816" s="64">
        <v>46206</v>
      </c>
      <c r="C1816" s="64">
        <v>13164</v>
      </c>
      <c r="D1816" s="65" t="s">
        <v>33</v>
      </c>
      <c r="E1816" s="64">
        <v>46252</v>
      </c>
    </row>
    <row r="1817" spans="1:5">
      <c r="A1817" s="59">
        <v>1816</v>
      </c>
      <c r="B1817" s="64">
        <v>46143</v>
      </c>
      <c r="C1817" s="64">
        <v>14709</v>
      </c>
      <c r="D1817" s="65" t="s">
        <v>33</v>
      </c>
      <c r="E1817" s="64">
        <v>46181</v>
      </c>
    </row>
    <row r="1818" spans="1:5">
      <c r="A1818" s="59">
        <v>1817</v>
      </c>
      <c r="B1818" s="64">
        <v>46153</v>
      </c>
      <c r="C1818" s="64">
        <v>13022</v>
      </c>
      <c r="D1818" s="65" t="s">
        <v>33</v>
      </c>
      <c r="E1818" s="64">
        <v>46192</v>
      </c>
    </row>
    <row r="1819" spans="1:5">
      <c r="A1819" s="59">
        <v>1818</v>
      </c>
      <c r="B1819" s="64">
        <v>46196</v>
      </c>
      <c r="C1819" s="64">
        <v>16637</v>
      </c>
      <c r="D1819" s="65" t="s">
        <v>8</v>
      </c>
      <c r="E1819" s="64">
        <v>46231</v>
      </c>
    </row>
    <row r="1820" spans="1:5">
      <c r="A1820" s="59">
        <v>1819</v>
      </c>
      <c r="B1820" s="64">
        <v>46177</v>
      </c>
      <c r="C1820" s="64">
        <v>16637</v>
      </c>
      <c r="D1820" s="65" t="s">
        <v>33</v>
      </c>
      <c r="E1820" s="64">
        <v>46217</v>
      </c>
    </row>
    <row r="1821" spans="1:5">
      <c r="A1821" s="59">
        <v>1820</v>
      </c>
      <c r="B1821" s="64">
        <v>46160</v>
      </c>
      <c r="C1821" s="64">
        <v>17012</v>
      </c>
      <c r="D1821" s="65" t="s">
        <v>8</v>
      </c>
      <c r="E1821" s="64">
        <v>46206</v>
      </c>
    </row>
    <row r="1822" spans="1:5">
      <c r="A1822" s="59">
        <v>1821</v>
      </c>
      <c r="B1822" s="64">
        <v>46183</v>
      </c>
      <c r="C1822" s="64">
        <v>13664</v>
      </c>
      <c r="D1822" s="65" t="s">
        <v>8</v>
      </c>
      <c r="E1822" s="64">
        <v>46231</v>
      </c>
    </row>
    <row r="1823" spans="1:5">
      <c r="A1823" s="59">
        <v>1822</v>
      </c>
      <c r="B1823" s="64">
        <v>46190</v>
      </c>
      <c r="C1823" s="64">
        <v>15741</v>
      </c>
      <c r="D1823" s="65" t="s">
        <v>8</v>
      </c>
      <c r="E1823" s="66"/>
    </row>
    <row r="1824" spans="1:5">
      <c r="A1824" s="59">
        <v>1823</v>
      </c>
      <c r="B1824" s="64">
        <v>46178</v>
      </c>
      <c r="C1824" s="64">
        <v>16385</v>
      </c>
      <c r="D1824" s="65" t="s">
        <v>33</v>
      </c>
      <c r="E1824" s="64">
        <v>46230</v>
      </c>
    </row>
    <row r="1825" spans="1:5">
      <c r="A1825" s="59">
        <v>1824</v>
      </c>
      <c r="B1825" s="64">
        <v>46174</v>
      </c>
      <c r="C1825" s="64">
        <v>10908</v>
      </c>
      <c r="D1825" s="65" t="s">
        <v>33</v>
      </c>
      <c r="E1825" s="64">
        <v>46206</v>
      </c>
    </row>
    <row r="1826" spans="1:5">
      <c r="A1826" s="59">
        <v>1825</v>
      </c>
      <c r="B1826" s="64">
        <v>46209</v>
      </c>
      <c r="C1826" s="64">
        <v>12586</v>
      </c>
      <c r="D1826" s="65" t="s">
        <v>33</v>
      </c>
      <c r="E1826" s="66"/>
    </row>
    <row r="1827" spans="1:5">
      <c r="A1827" s="59">
        <v>1826</v>
      </c>
      <c r="B1827" s="64">
        <v>46204</v>
      </c>
      <c r="C1827" s="64">
        <v>14712</v>
      </c>
      <c r="D1827" s="65" t="s">
        <v>48</v>
      </c>
      <c r="E1827" s="66"/>
    </row>
    <row r="1828" spans="1:5">
      <c r="A1828" s="59">
        <v>1827</v>
      </c>
      <c r="B1828" s="64">
        <v>46174</v>
      </c>
      <c r="C1828" s="64">
        <v>16690</v>
      </c>
      <c r="D1828" s="65" t="s">
        <v>33</v>
      </c>
      <c r="E1828" s="64">
        <v>46204</v>
      </c>
    </row>
    <row r="1829" spans="1:5">
      <c r="A1829" s="59">
        <v>1828</v>
      </c>
      <c r="B1829" s="64">
        <v>46181</v>
      </c>
      <c r="C1829" s="64">
        <v>11584</v>
      </c>
      <c r="D1829" s="65" t="s">
        <v>33</v>
      </c>
      <c r="E1829" s="64">
        <v>46220</v>
      </c>
    </row>
    <row r="1830" spans="1:5">
      <c r="A1830" s="59">
        <v>1829</v>
      </c>
      <c r="B1830" s="64">
        <v>46206</v>
      </c>
      <c r="C1830" s="64">
        <v>15974</v>
      </c>
      <c r="D1830" s="65" t="s">
        <v>8</v>
      </c>
      <c r="E1830" s="64">
        <v>46239</v>
      </c>
    </row>
    <row r="1831" spans="1:5">
      <c r="A1831" s="59">
        <v>1830</v>
      </c>
      <c r="B1831" s="64">
        <v>46177</v>
      </c>
      <c r="C1831" s="64">
        <v>13623</v>
      </c>
      <c r="D1831" s="65" t="s">
        <v>8</v>
      </c>
      <c r="E1831" s="66"/>
    </row>
    <row r="1832" spans="1:5">
      <c r="A1832" s="59">
        <v>1831</v>
      </c>
      <c r="B1832" s="64">
        <v>46177</v>
      </c>
      <c r="C1832" s="64">
        <v>14701</v>
      </c>
      <c r="D1832" s="65" t="s">
        <v>8</v>
      </c>
      <c r="E1832" s="64">
        <v>46218</v>
      </c>
    </row>
    <row r="1833" spans="1:5">
      <c r="A1833" s="59">
        <v>1832</v>
      </c>
      <c r="B1833" s="64">
        <v>46167</v>
      </c>
      <c r="C1833" s="64">
        <v>25313</v>
      </c>
      <c r="D1833" s="65" t="s">
        <v>8</v>
      </c>
      <c r="E1833" s="64">
        <v>46203</v>
      </c>
    </row>
    <row r="1834" spans="1:5">
      <c r="A1834" s="59">
        <v>1833</v>
      </c>
      <c r="B1834" s="64">
        <v>46181</v>
      </c>
      <c r="C1834" s="64">
        <v>15876</v>
      </c>
      <c r="D1834" s="65" t="s">
        <v>33</v>
      </c>
      <c r="E1834" s="64">
        <v>46218</v>
      </c>
    </row>
    <row r="1835" spans="1:5">
      <c r="A1835" s="59">
        <v>1834</v>
      </c>
      <c r="B1835" s="64">
        <v>46206</v>
      </c>
      <c r="C1835" s="64">
        <v>14162</v>
      </c>
      <c r="D1835" s="65" t="s">
        <v>33</v>
      </c>
      <c r="E1835" s="64">
        <v>46237</v>
      </c>
    </row>
    <row r="1836" spans="1:5">
      <c r="A1836" s="59">
        <v>1835</v>
      </c>
      <c r="B1836" s="64">
        <v>46150</v>
      </c>
      <c r="C1836" s="64">
        <v>10431</v>
      </c>
      <c r="D1836" s="65" t="s">
        <v>33</v>
      </c>
      <c r="E1836" s="64">
        <v>46196</v>
      </c>
    </row>
    <row r="1837" spans="1:5">
      <c r="A1837" s="59">
        <v>1836</v>
      </c>
      <c r="B1837" s="64">
        <v>46219</v>
      </c>
      <c r="C1837" s="64">
        <v>14247</v>
      </c>
      <c r="D1837" s="65" t="s">
        <v>33</v>
      </c>
      <c r="E1837" s="66"/>
    </row>
    <row r="1838" spans="1:5">
      <c r="A1838" s="59">
        <v>1837</v>
      </c>
      <c r="B1838" s="64">
        <v>46209</v>
      </c>
      <c r="C1838" s="64">
        <v>13375</v>
      </c>
      <c r="D1838" s="65" t="s">
        <v>33</v>
      </c>
      <c r="E1838" s="66"/>
    </row>
    <row r="1839" spans="1:5">
      <c r="A1839" s="59">
        <v>1838</v>
      </c>
      <c r="B1839" s="64">
        <v>46188</v>
      </c>
      <c r="C1839" s="64">
        <v>17535</v>
      </c>
      <c r="D1839" s="65" t="s">
        <v>33</v>
      </c>
      <c r="E1839" s="64">
        <v>46227</v>
      </c>
    </row>
    <row r="1840" spans="1:5">
      <c r="A1840" s="59">
        <v>1839</v>
      </c>
      <c r="B1840" s="64">
        <v>46150</v>
      </c>
      <c r="C1840" s="64">
        <v>17075</v>
      </c>
      <c r="D1840" s="65" t="s">
        <v>33</v>
      </c>
      <c r="E1840" s="64">
        <v>46190</v>
      </c>
    </row>
    <row r="1841" spans="1:5">
      <c r="A1841" s="59">
        <v>1840</v>
      </c>
      <c r="B1841" s="64">
        <v>46181</v>
      </c>
      <c r="C1841" s="64">
        <v>18667</v>
      </c>
      <c r="D1841" s="65" t="s">
        <v>8</v>
      </c>
      <c r="E1841" s="64">
        <v>46227</v>
      </c>
    </row>
    <row r="1842" spans="1:5">
      <c r="A1842" s="59">
        <v>1841</v>
      </c>
      <c r="B1842" s="64">
        <v>46212</v>
      </c>
      <c r="C1842" s="64">
        <v>16817</v>
      </c>
      <c r="D1842" s="65" t="s">
        <v>8</v>
      </c>
      <c r="E1842" s="66"/>
    </row>
    <row r="1843" spans="1:5">
      <c r="A1843" s="59">
        <v>1842</v>
      </c>
      <c r="B1843" s="64">
        <v>46212</v>
      </c>
      <c r="C1843" s="64">
        <v>16577</v>
      </c>
      <c r="D1843" s="65" t="s">
        <v>8</v>
      </c>
      <c r="E1843" s="64">
        <v>46253</v>
      </c>
    </row>
    <row r="1844" spans="1:5">
      <c r="A1844" s="59">
        <v>1843</v>
      </c>
      <c r="B1844" s="64">
        <v>46182</v>
      </c>
      <c r="C1844" s="64">
        <v>15047</v>
      </c>
      <c r="D1844" s="65" t="s">
        <v>8</v>
      </c>
      <c r="E1844" s="64">
        <v>46199</v>
      </c>
    </row>
    <row r="1845" spans="1:5">
      <c r="A1845" s="59">
        <v>1844</v>
      </c>
      <c r="B1845" s="64">
        <v>46192</v>
      </c>
      <c r="C1845" s="64">
        <v>13893</v>
      </c>
      <c r="D1845" s="65" t="s">
        <v>8</v>
      </c>
      <c r="E1845" s="64">
        <v>46231</v>
      </c>
    </row>
    <row r="1846" spans="1:5">
      <c r="A1846" s="59">
        <v>1845</v>
      </c>
      <c r="B1846" s="64">
        <v>46150</v>
      </c>
      <c r="C1846" s="64">
        <v>17015</v>
      </c>
      <c r="D1846" s="65" t="s">
        <v>33</v>
      </c>
      <c r="E1846" s="64">
        <v>46190</v>
      </c>
    </row>
    <row r="1847" spans="1:5">
      <c r="A1847" s="59">
        <v>1846</v>
      </c>
      <c r="B1847" s="64">
        <v>46174</v>
      </c>
      <c r="C1847" s="64">
        <v>16055</v>
      </c>
      <c r="D1847" s="65" t="s">
        <v>33</v>
      </c>
      <c r="E1847" s="64">
        <v>46204</v>
      </c>
    </row>
    <row r="1848" spans="1:5">
      <c r="A1848" s="59">
        <v>1847</v>
      </c>
      <c r="B1848" s="64">
        <v>46216</v>
      </c>
      <c r="C1848" s="64">
        <v>12880</v>
      </c>
      <c r="D1848" s="65" t="s">
        <v>33</v>
      </c>
      <c r="E1848" s="66"/>
    </row>
    <row r="1849" spans="1:5">
      <c r="A1849" s="59">
        <v>1848</v>
      </c>
      <c r="B1849" s="64">
        <v>46149</v>
      </c>
      <c r="C1849" s="64">
        <v>15029</v>
      </c>
      <c r="D1849" s="65" t="s">
        <v>33</v>
      </c>
      <c r="E1849" s="64">
        <v>46190</v>
      </c>
    </row>
    <row r="1850" spans="1:5">
      <c r="A1850" s="59">
        <v>1849</v>
      </c>
      <c r="B1850" s="64">
        <v>46188</v>
      </c>
      <c r="C1850" s="64">
        <v>12130</v>
      </c>
      <c r="D1850" s="65" t="s">
        <v>33</v>
      </c>
      <c r="E1850" s="64">
        <v>46227</v>
      </c>
    </row>
    <row r="1851" spans="1:5">
      <c r="A1851" s="59">
        <v>1850</v>
      </c>
      <c r="B1851" s="64">
        <v>46143</v>
      </c>
      <c r="C1851" s="64">
        <v>15351</v>
      </c>
      <c r="D1851" s="65" t="s">
        <v>49</v>
      </c>
      <c r="E1851" s="64">
        <v>46183</v>
      </c>
    </row>
    <row r="1852" spans="1:5">
      <c r="A1852" s="59">
        <v>1851</v>
      </c>
      <c r="B1852" s="64">
        <v>46231</v>
      </c>
      <c r="C1852" s="64">
        <v>17074</v>
      </c>
      <c r="D1852" s="65" t="s">
        <v>8</v>
      </c>
      <c r="E1852" s="66"/>
    </row>
    <row r="1853" spans="1:5">
      <c r="A1853" s="59">
        <v>1852</v>
      </c>
      <c r="B1853" s="64">
        <v>46204</v>
      </c>
      <c r="C1853" s="64">
        <v>12738</v>
      </c>
      <c r="D1853" s="65" t="s">
        <v>49</v>
      </c>
      <c r="E1853" s="66"/>
    </row>
    <row r="1854" spans="1:5">
      <c r="A1854" s="59">
        <v>1853</v>
      </c>
      <c r="B1854" s="64">
        <v>46213</v>
      </c>
      <c r="C1854" s="64">
        <v>13563</v>
      </c>
      <c r="D1854" s="65" t="s">
        <v>48</v>
      </c>
      <c r="E1854" s="66"/>
    </row>
    <row r="1855" spans="1:5">
      <c r="A1855" s="59">
        <v>1854</v>
      </c>
      <c r="B1855" s="64">
        <v>46174</v>
      </c>
      <c r="C1855" s="64">
        <v>17698</v>
      </c>
      <c r="D1855" s="65" t="s">
        <v>49</v>
      </c>
      <c r="E1855" s="64">
        <v>46204</v>
      </c>
    </row>
    <row r="1856" spans="1:5">
      <c r="A1856" s="59">
        <v>1855</v>
      </c>
      <c r="B1856" s="64">
        <v>46230</v>
      </c>
      <c r="C1856" s="64">
        <v>15428</v>
      </c>
      <c r="D1856" s="65" t="s">
        <v>48</v>
      </c>
      <c r="E1856" s="66"/>
    </row>
    <row r="1857" spans="1:5">
      <c r="A1857" s="59">
        <v>1856</v>
      </c>
      <c r="B1857" s="64">
        <v>46199</v>
      </c>
      <c r="C1857" s="64">
        <v>12363</v>
      </c>
      <c r="D1857" s="65" t="s">
        <v>48</v>
      </c>
      <c r="E1857" s="64">
        <v>46232</v>
      </c>
    </row>
    <row r="1858" spans="1:5">
      <c r="A1858" s="59">
        <v>1857</v>
      </c>
      <c r="B1858" s="64">
        <v>46185</v>
      </c>
      <c r="C1858" s="64">
        <v>12059</v>
      </c>
      <c r="D1858" s="65" t="s">
        <v>33</v>
      </c>
      <c r="E1858" s="64">
        <v>46224</v>
      </c>
    </row>
    <row r="1859" spans="1:5">
      <c r="A1859" s="59">
        <v>1858</v>
      </c>
      <c r="B1859" s="64">
        <v>46153</v>
      </c>
      <c r="C1859" s="64">
        <v>15472</v>
      </c>
      <c r="D1859" s="65" t="s">
        <v>33</v>
      </c>
      <c r="E1859" s="64">
        <v>46181</v>
      </c>
    </row>
    <row r="1860" spans="1:5">
      <c r="A1860" s="59">
        <v>1859</v>
      </c>
      <c r="B1860" s="64">
        <v>46206</v>
      </c>
      <c r="C1860" s="64">
        <v>15943</v>
      </c>
      <c r="D1860" s="65" t="s">
        <v>33</v>
      </c>
      <c r="E1860" s="64">
        <v>46238</v>
      </c>
    </row>
    <row r="1861" spans="1:5">
      <c r="A1861" s="59">
        <v>1860</v>
      </c>
      <c r="B1861" s="64">
        <v>46211</v>
      </c>
      <c r="C1861" s="64">
        <v>14855</v>
      </c>
      <c r="D1861" s="65" t="s">
        <v>33</v>
      </c>
      <c r="E1861" s="64">
        <v>46251</v>
      </c>
    </row>
    <row r="1862" spans="1:5">
      <c r="A1862" s="59">
        <v>1861</v>
      </c>
      <c r="B1862" s="64">
        <v>46183</v>
      </c>
      <c r="C1862" s="64">
        <v>13697</v>
      </c>
      <c r="D1862" s="65" t="s">
        <v>48</v>
      </c>
      <c r="E1862" s="64">
        <v>46220</v>
      </c>
    </row>
    <row r="1863" spans="1:5">
      <c r="A1863" s="59">
        <v>1862</v>
      </c>
      <c r="B1863" s="64">
        <v>46174</v>
      </c>
      <c r="C1863" s="64">
        <v>15623</v>
      </c>
      <c r="D1863" s="65" t="s">
        <v>33</v>
      </c>
      <c r="E1863" s="64">
        <v>46220</v>
      </c>
    </row>
    <row r="1864" spans="1:5">
      <c r="A1864" s="59">
        <v>1863</v>
      </c>
      <c r="B1864" s="64">
        <v>46150</v>
      </c>
      <c r="C1864" s="64">
        <v>13734</v>
      </c>
      <c r="D1864" s="65" t="s">
        <v>33</v>
      </c>
      <c r="E1864" s="64">
        <v>46188</v>
      </c>
    </row>
    <row r="1865" spans="1:5">
      <c r="A1865" s="59">
        <v>1864</v>
      </c>
      <c r="B1865" s="64">
        <v>46143</v>
      </c>
      <c r="C1865" s="64">
        <v>13516</v>
      </c>
      <c r="D1865" s="65" t="s">
        <v>48</v>
      </c>
      <c r="E1865" s="64">
        <v>46195</v>
      </c>
    </row>
    <row r="1866" spans="1:5">
      <c r="A1866" s="59">
        <v>1865</v>
      </c>
      <c r="B1866" s="64">
        <v>46219</v>
      </c>
      <c r="C1866" s="64">
        <v>12078</v>
      </c>
      <c r="D1866" s="65" t="s">
        <v>33</v>
      </c>
      <c r="E1866" s="66"/>
    </row>
    <row r="1867" spans="1:5">
      <c r="A1867" s="59">
        <v>1866</v>
      </c>
      <c r="B1867" s="64">
        <v>46211</v>
      </c>
      <c r="C1867" s="64">
        <v>11829</v>
      </c>
      <c r="D1867" s="65" t="s">
        <v>33</v>
      </c>
      <c r="E1867" s="64">
        <v>46252</v>
      </c>
    </row>
    <row r="1868" spans="1:5">
      <c r="A1868" s="59">
        <v>1867</v>
      </c>
      <c r="B1868" s="64">
        <v>46231</v>
      </c>
      <c r="C1868" s="64">
        <v>17701</v>
      </c>
      <c r="D1868" s="65" t="s">
        <v>8</v>
      </c>
      <c r="E1868" s="66"/>
    </row>
    <row r="1869" spans="1:5">
      <c r="A1869" s="59">
        <v>1868</v>
      </c>
      <c r="B1869" s="64">
        <v>46210</v>
      </c>
      <c r="C1869" s="64">
        <v>15512</v>
      </c>
      <c r="D1869" s="65" t="s">
        <v>8</v>
      </c>
      <c r="E1869" s="64">
        <v>46237</v>
      </c>
    </row>
    <row r="1870" spans="1:5">
      <c r="A1870" s="59">
        <v>1869</v>
      </c>
      <c r="B1870" s="64">
        <v>46150</v>
      </c>
      <c r="C1870" s="64">
        <v>11808</v>
      </c>
      <c r="D1870" s="65" t="s">
        <v>8</v>
      </c>
      <c r="E1870" s="64">
        <v>46183</v>
      </c>
    </row>
    <row r="1871" spans="1:5">
      <c r="A1871" s="59">
        <v>1870</v>
      </c>
      <c r="B1871" s="64">
        <v>46157</v>
      </c>
      <c r="C1871" s="64">
        <v>14669</v>
      </c>
      <c r="D1871" s="65" t="s">
        <v>48</v>
      </c>
      <c r="E1871" s="64">
        <v>46197</v>
      </c>
    </row>
    <row r="1872" spans="1:5">
      <c r="A1872" s="59">
        <v>1871</v>
      </c>
      <c r="B1872" s="64">
        <v>46163</v>
      </c>
      <c r="C1872" s="64">
        <v>15554</v>
      </c>
      <c r="D1872" s="65" t="s">
        <v>8</v>
      </c>
      <c r="E1872" s="64">
        <v>46225</v>
      </c>
    </row>
    <row r="1873" spans="1:5">
      <c r="A1873" s="59">
        <v>1872</v>
      </c>
      <c r="B1873" s="64">
        <v>46153</v>
      </c>
      <c r="C1873" s="64">
        <v>12770</v>
      </c>
      <c r="D1873" s="65" t="s">
        <v>33</v>
      </c>
      <c r="E1873" s="64">
        <v>46192</v>
      </c>
    </row>
    <row r="1874" spans="1:5">
      <c r="A1874" s="59">
        <v>1873</v>
      </c>
      <c r="B1874" s="64">
        <v>46174</v>
      </c>
      <c r="C1874" s="64">
        <v>14624</v>
      </c>
      <c r="D1874" s="65" t="s">
        <v>49</v>
      </c>
      <c r="E1874" s="64">
        <v>46204</v>
      </c>
    </row>
    <row r="1875" spans="1:5">
      <c r="A1875" s="59">
        <v>1874</v>
      </c>
      <c r="B1875" s="64">
        <v>46195</v>
      </c>
      <c r="C1875" s="64">
        <v>13081</v>
      </c>
      <c r="D1875" s="65" t="s">
        <v>8</v>
      </c>
      <c r="E1875" s="64">
        <v>46227</v>
      </c>
    </row>
    <row r="1876" spans="1:5">
      <c r="A1876" s="59">
        <v>1875</v>
      </c>
      <c r="B1876" s="64">
        <v>46174</v>
      </c>
      <c r="C1876" s="64">
        <v>14917</v>
      </c>
      <c r="D1876" s="65" t="s">
        <v>33</v>
      </c>
      <c r="E1876" s="64">
        <v>46213</v>
      </c>
    </row>
    <row r="1877" spans="1:5">
      <c r="A1877" s="59">
        <v>1876</v>
      </c>
      <c r="B1877" s="64">
        <v>46168</v>
      </c>
      <c r="C1877" s="64">
        <v>14927</v>
      </c>
      <c r="D1877" s="65" t="s">
        <v>48</v>
      </c>
      <c r="E1877" s="64">
        <v>46227</v>
      </c>
    </row>
    <row r="1878" spans="1:5">
      <c r="A1878" s="59">
        <v>1877</v>
      </c>
      <c r="B1878" s="64">
        <v>46204</v>
      </c>
      <c r="C1878" s="64">
        <v>15002</v>
      </c>
      <c r="D1878" s="65" t="s">
        <v>48</v>
      </c>
      <c r="E1878" s="64">
        <v>46234</v>
      </c>
    </row>
    <row r="1879" spans="1:5">
      <c r="A1879" s="59">
        <v>1878</v>
      </c>
      <c r="B1879" s="64">
        <v>46154</v>
      </c>
      <c r="C1879" s="64">
        <v>16021</v>
      </c>
      <c r="D1879" s="65" t="s">
        <v>33</v>
      </c>
      <c r="E1879" s="64">
        <v>46197</v>
      </c>
    </row>
    <row r="1880" spans="1:5">
      <c r="A1880" s="59">
        <v>1879</v>
      </c>
      <c r="B1880" s="64">
        <v>46206</v>
      </c>
      <c r="C1880" s="64">
        <v>17066</v>
      </c>
      <c r="D1880" s="65" t="s">
        <v>33</v>
      </c>
      <c r="E1880" s="66"/>
    </row>
    <row r="1881" spans="1:5">
      <c r="A1881" s="59">
        <v>1880</v>
      </c>
      <c r="B1881" s="64">
        <v>46202</v>
      </c>
      <c r="C1881" s="64">
        <v>17724</v>
      </c>
      <c r="D1881" s="65" t="s">
        <v>8</v>
      </c>
      <c r="E1881" s="66"/>
    </row>
    <row r="1882" spans="1:5">
      <c r="A1882" s="59">
        <v>1881</v>
      </c>
      <c r="B1882" s="64">
        <v>46205</v>
      </c>
      <c r="C1882" s="64">
        <v>9721</v>
      </c>
      <c r="D1882" s="65" t="s">
        <v>33</v>
      </c>
      <c r="E1882" s="66"/>
    </row>
    <row r="1883" spans="1:5">
      <c r="A1883" s="59">
        <v>1882</v>
      </c>
      <c r="B1883" s="64">
        <v>46143</v>
      </c>
      <c r="C1883" s="64">
        <v>17367</v>
      </c>
      <c r="D1883" s="65" t="s">
        <v>33</v>
      </c>
      <c r="E1883" s="64">
        <v>46183</v>
      </c>
    </row>
    <row r="1884" spans="1:5">
      <c r="A1884" s="59">
        <v>1883</v>
      </c>
      <c r="B1884" s="64">
        <v>46224</v>
      </c>
      <c r="C1884" s="64">
        <v>15471</v>
      </c>
      <c r="D1884" s="65" t="s">
        <v>8</v>
      </c>
      <c r="E1884" s="66"/>
    </row>
    <row r="1885" spans="1:5">
      <c r="A1885" s="59">
        <v>1884</v>
      </c>
      <c r="B1885" s="64">
        <v>46176</v>
      </c>
      <c r="C1885" s="64">
        <v>17634</v>
      </c>
      <c r="D1885" s="65" t="s">
        <v>48</v>
      </c>
      <c r="E1885" s="64">
        <v>46213</v>
      </c>
    </row>
    <row r="1886" spans="1:5">
      <c r="A1886" s="59">
        <v>1885</v>
      </c>
      <c r="B1886" s="64">
        <v>46143</v>
      </c>
      <c r="C1886" s="64">
        <v>15968</v>
      </c>
      <c r="D1886" s="65" t="s">
        <v>33</v>
      </c>
      <c r="E1886" s="64">
        <v>46183</v>
      </c>
    </row>
    <row r="1887" spans="1:5">
      <c r="A1887" s="59">
        <v>1886</v>
      </c>
      <c r="B1887" s="64">
        <v>46160</v>
      </c>
      <c r="C1887" s="64">
        <v>15411</v>
      </c>
      <c r="D1887" s="65" t="s">
        <v>33</v>
      </c>
      <c r="E1887" s="64">
        <v>46204</v>
      </c>
    </row>
    <row r="1888" spans="1:5">
      <c r="A1888" s="59">
        <v>1887</v>
      </c>
      <c r="B1888" s="64">
        <v>46212</v>
      </c>
      <c r="C1888" s="64">
        <v>15123</v>
      </c>
      <c r="D1888" s="65" t="s">
        <v>33</v>
      </c>
      <c r="E1888" s="66"/>
    </row>
    <row r="1889" spans="1:5">
      <c r="A1889" s="59">
        <v>1888</v>
      </c>
      <c r="B1889" s="64">
        <v>46212</v>
      </c>
      <c r="C1889" s="64">
        <v>12275</v>
      </c>
      <c r="D1889" s="65" t="s">
        <v>33</v>
      </c>
      <c r="E1889" s="64">
        <v>46253</v>
      </c>
    </row>
    <row r="1890" spans="1:5">
      <c r="A1890" s="59">
        <v>1889</v>
      </c>
      <c r="B1890" s="64">
        <v>46205</v>
      </c>
      <c r="C1890" s="64">
        <v>17158</v>
      </c>
      <c r="D1890" s="65" t="s">
        <v>33</v>
      </c>
      <c r="E1890" s="64">
        <v>46237</v>
      </c>
    </row>
    <row r="1891" spans="1:5">
      <c r="A1891" s="59">
        <v>1890</v>
      </c>
      <c r="B1891" s="64">
        <v>46213</v>
      </c>
      <c r="C1891" s="64">
        <v>15821</v>
      </c>
      <c r="D1891" s="65" t="s">
        <v>33</v>
      </c>
      <c r="E1891" s="66"/>
    </row>
    <row r="1892" spans="1:5">
      <c r="A1892" s="59">
        <v>1891</v>
      </c>
      <c r="B1892" s="64">
        <v>46178</v>
      </c>
      <c r="C1892" s="64">
        <v>17407</v>
      </c>
      <c r="D1892" s="65" t="s">
        <v>8</v>
      </c>
      <c r="E1892" s="64">
        <v>46220</v>
      </c>
    </row>
    <row r="1893" spans="1:5">
      <c r="A1893" s="59">
        <v>1892</v>
      </c>
      <c r="B1893" s="64">
        <v>46150</v>
      </c>
      <c r="C1893" s="64">
        <v>16989</v>
      </c>
      <c r="D1893" s="65" t="s">
        <v>49</v>
      </c>
      <c r="E1893" s="64">
        <v>46188</v>
      </c>
    </row>
    <row r="1894" spans="1:5">
      <c r="A1894" s="59">
        <v>1893</v>
      </c>
      <c r="B1894" s="64">
        <v>46210</v>
      </c>
      <c r="C1894" s="64">
        <v>11797</v>
      </c>
      <c r="D1894" s="65" t="s">
        <v>33</v>
      </c>
      <c r="E1894" s="64">
        <v>46252</v>
      </c>
    </row>
    <row r="1895" spans="1:5">
      <c r="A1895" s="59">
        <v>1894</v>
      </c>
      <c r="B1895" s="64">
        <v>46189</v>
      </c>
      <c r="C1895" s="64">
        <v>17562</v>
      </c>
      <c r="D1895" s="65" t="s">
        <v>8</v>
      </c>
      <c r="E1895" s="64">
        <v>46227</v>
      </c>
    </row>
    <row r="1896" spans="1:5">
      <c r="A1896" s="59">
        <v>1895</v>
      </c>
      <c r="B1896" s="64">
        <v>46174</v>
      </c>
      <c r="C1896" s="64">
        <v>17518</v>
      </c>
      <c r="D1896" s="65" t="s">
        <v>33</v>
      </c>
      <c r="E1896" s="64">
        <v>46206</v>
      </c>
    </row>
    <row r="1897" spans="1:5">
      <c r="A1897" s="59">
        <v>1896</v>
      </c>
      <c r="B1897" s="64">
        <v>46174</v>
      </c>
      <c r="C1897" s="64">
        <v>21206</v>
      </c>
      <c r="D1897" s="65" t="s">
        <v>8</v>
      </c>
      <c r="E1897" s="66"/>
    </row>
    <row r="1898" spans="1:5">
      <c r="A1898" s="59">
        <v>1897</v>
      </c>
      <c r="B1898" s="64">
        <v>46211</v>
      </c>
      <c r="C1898" s="64">
        <v>14943</v>
      </c>
      <c r="D1898" s="65" t="s">
        <v>33</v>
      </c>
      <c r="E1898" s="66"/>
    </row>
    <row r="1899" spans="1:5">
      <c r="A1899" s="59">
        <v>1898</v>
      </c>
      <c r="B1899" s="64">
        <v>46202</v>
      </c>
      <c r="C1899" s="64">
        <v>17439</v>
      </c>
      <c r="D1899" s="65" t="s">
        <v>8</v>
      </c>
      <c r="E1899" s="64">
        <v>46234</v>
      </c>
    </row>
    <row r="1900" spans="1:5">
      <c r="A1900" s="59">
        <v>1899</v>
      </c>
      <c r="B1900" s="64">
        <v>46153</v>
      </c>
      <c r="C1900" s="64">
        <v>17611</v>
      </c>
      <c r="D1900" s="65" t="s">
        <v>33</v>
      </c>
      <c r="E1900" s="64">
        <v>46192</v>
      </c>
    </row>
    <row r="1901" spans="1:5">
      <c r="A1901" s="59">
        <v>1900</v>
      </c>
      <c r="B1901" s="64">
        <v>46174</v>
      </c>
      <c r="C1901" s="64">
        <v>17221</v>
      </c>
      <c r="D1901" s="65" t="s">
        <v>33</v>
      </c>
      <c r="E1901" s="64">
        <v>46206</v>
      </c>
    </row>
    <row r="1902" spans="1:5">
      <c r="A1902" s="59">
        <v>1901</v>
      </c>
      <c r="B1902" s="64">
        <v>46143</v>
      </c>
      <c r="C1902" s="64">
        <v>13682</v>
      </c>
      <c r="D1902" s="65" t="s">
        <v>49</v>
      </c>
      <c r="E1902" s="64">
        <v>46192</v>
      </c>
    </row>
    <row r="1903" spans="1:5">
      <c r="A1903" s="59">
        <v>1902</v>
      </c>
      <c r="B1903" s="64">
        <v>46177</v>
      </c>
      <c r="C1903" s="64">
        <v>13725</v>
      </c>
      <c r="D1903" s="65" t="s">
        <v>48</v>
      </c>
      <c r="E1903" s="64">
        <v>46213</v>
      </c>
    </row>
    <row r="1904" spans="1:5">
      <c r="A1904" s="59">
        <v>1903</v>
      </c>
      <c r="B1904" s="64">
        <v>46230</v>
      </c>
      <c r="C1904" s="64">
        <v>14297</v>
      </c>
      <c r="D1904" s="65" t="s">
        <v>8</v>
      </c>
      <c r="E1904" s="66"/>
    </row>
    <row r="1905" spans="1:5">
      <c r="A1905" s="59">
        <v>1904</v>
      </c>
      <c r="B1905" s="64">
        <v>46209</v>
      </c>
      <c r="C1905" s="64">
        <v>14423</v>
      </c>
      <c r="D1905" s="65" t="s">
        <v>8</v>
      </c>
      <c r="E1905" s="64">
        <v>46239</v>
      </c>
    </row>
    <row r="1906" spans="1:5">
      <c r="A1906" s="59">
        <v>1905</v>
      </c>
      <c r="B1906" s="64">
        <v>46220</v>
      </c>
      <c r="C1906" s="64">
        <v>17109</v>
      </c>
      <c r="D1906" s="65" t="s">
        <v>8</v>
      </c>
      <c r="E1906" s="66"/>
    </row>
    <row r="1907" spans="1:5">
      <c r="A1907" s="59">
        <v>1906</v>
      </c>
      <c r="B1907" s="64">
        <v>46150</v>
      </c>
      <c r="C1907" s="64">
        <v>24339</v>
      </c>
      <c r="D1907" s="65" t="s">
        <v>33</v>
      </c>
      <c r="E1907" s="64">
        <v>46189</v>
      </c>
    </row>
    <row r="1908" spans="1:5">
      <c r="A1908" s="59">
        <v>1907</v>
      </c>
      <c r="B1908" s="64">
        <v>46174</v>
      </c>
      <c r="C1908" s="64">
        <v>16388</v>
      </c>
      <c r="D1908" s="65" t="s">
        <v>8</v>
      </c>
      <c r="E1908" s="64">
        <v>46211</v>
      </c>
    </row>
    <row r="1909" spans="1:5">
      <c r="A1909" s="59">
        <v>1908</v>
      </c>
      <c r="B1909" s="64">
        <v>46155</v>
      </c>
      <c r="C1909" s="64">
        <v>18473</v>
      </c>
      <c r="D1909" s="65" t="s">
        <v>33</v>
      </c>
      <c r="E1909" s="64">
        <v>46195</v>
      </c>
    </row>
    <row r="1910" spans="1:5">
      <c r="A1910" s="59">
        <v>1909</v>
      </c>
      <c r="B1910" s="64">
        <v>46210</v>
      </c>
      <c r="C1910" s="64">
        <v>11583</v>
      </c>
      <c r="D1910" s="65" t="s">
        <v>33</v>
      </c>
      <c r="E1910" s="66"/>
    </row>
    <row r="1911" spans="1:5">
      <c r="A1911" s="59">
        <v>1910</v>
      </c>
      <c r="B1911" s="64">
        <v>46168</v>
      </c>
      <c r="C1911" s="64">
        <v>11860</v>
      </c>
      <c r="D1911" s="65" t="s">
        <v>8</v>
      </c>
      <c r="E1911" s="64">
        <v>46203</v>
      </c>
    </row>
    <row r="1912" spans="1:5">
      <c r="A1912" s="59">
        <v>1911</v>
      </c>
      <c r="B1912" s="64">
        <v>46178</v>
      </c>
      <c r="C1912" s="64">
        <v>17884</v>
      </c>
      <c r="D1912" s="65" t="s">
        <v>8</v>
      </c>
      <c r="E1912" s="64">
        <v>46220</v>
      </c>
    </row>
    <row r="1913" spans="1:5">
      <c r="A1913" s="59">
        <v>1912</v>
      </c>
      <c r="B1913" s="64">
        <v>46195</v>
      </c>
      <c r="C1913" s="64">
        <v>14916</v>
      </c>
      <c r="D1913" s="65" t="s">
        <v>33</v>
      </c>
      <c r="E1913" s="64">
        <v>46232</v>
      </c>
    </row>
    <row r="1914" spans="1:5">
      <c r="A1914" s="59">
        <v>1913</v>
      </c>
      <c r="B1914" s="64">
        <v>46226</v>
      </c>
      <c r="C1914" s="64">
        <v>13779</v>
      </c>
      <c r="D1914" s="65" t="s">
        <v>33</v>
      </c>
      <c r="E1914" s="66"/>
    </row>
    <row r="1915" spans="1:5">
      <c r="A1915" s="59">
        <v>1914</v>
      </c>
      <c r="B1915" s="64">
        <v>46156</v>
      </c>
      <c r="C1915" s="64">
        <v>16736</v>
      </c>
      <c r="D1915" s="65" t="s">
        <v>48</v>
      </c>
      <c r="E1915" s="64">
        <v>46199</v>
      </c>
    </row>
    <row r="1916" spans="1:5">
      <c r="A1916" s="59">
        <v>1915</v>
      </c>
      <c r="B1916" s="64">
        <v>46153</v>
      </c>
      <c r="C1916" s="64">
        <v>14022</v>
      </c>
      <c r="D1916" s="65" t="s">
        <v>33</v>
      </c>
      <c r="E1916" s="64">
        <v>46192</v>
      </c>
    </row>
    <row r="1917" spans="1:5">
      <c r="A1917" s="59">
        <v>1916</v>
      </c>
      <c r="B1917" s="64">
        <v>46189</v>
      </c>
      <c r="C1917" s="64">
        <v>14533</v>
      </c>
      <c r="D1917" s="65" t="s">
        <v>8</v>
      </c>
      <c r="E1917" s="64">
        <v>46220</v>
      </c>
    </row>
    <row r="1918" spans="1:5">
      <c r="A1918" s="59">
        <v>1917</v>
      </c>
      <c r="B1918" s="64">
        <v>46224</v>
      </c>
      <c r="C1918" s="64">
        <v>15473</v>
      </c>
      <c r="D1918" s="65" t="s">
        <v>48</v>
      </c>
      <c r="E1918" s="66"/>
    </row>
    <row r="1919" spans="1:5">
      <c r="A1919" s="59">
        <v>1918</v>
      </c>
      <c r="B1919" s="64">
        <v>46175</v>
      </c>
      <c r="C1919" s="64">
        <v>16523</v>
      </c>
      <c r="D1919" s="65" t="s">
        <v>33</v>
      </c>
      <c r="E1919" s="64">
        <v>46234</v>
      </c>
    </row>
    <row r="1920" spans="1:5">
      <c r="A1920" s="59">
        <v>1919</v>
      </c>
      <c r="B1920" s="64">
        <v>46153</v>
      </c>
      <c r="C1920" s="64">
        <v>12654</v>
      </c>
      <c r="D1920" s="65" t="s">
        <v>33</v>
      </c>
      <c r="E1920" s="64">
        <v>46206</v>
      </c>
    </row>
    <row r="1921" spans="1:5">
      <c r="A1921" s="59">
        <v>1920</v>
      </c>
      <c r="B1921" s="64">
        <v>46216</v>
      </c>
      <c r="C1921" s="64">
        <v>14848</v>
      </c>
      <c r="D1921" s="65" t="s">
        <v>33</v>
      </c>
      <c r="E1921" s="66"/>
    </row>
    <row r="1922" spans="1:5">
      <c r="A1922" s="59">
        <v>1921</v>
      </c>
      <c r="B1922" s="64">
        <v>46182</v>
      </c>
      <c r="C1922" s="64">
        <v>14163</v>
      </c>
      <c r="D1922" s="65" t="s">
        <v>8</v>
      </c>
      <c r="E1922" s="64">
        <v>46218</v>
      </c>
    </row>
    <row r="1923" spans="1:5">
      <c r="A1923" s="59">
        <v>1922</v>
      </c>
      <c r="B1923" s="64">
        <v>46154</v>
      </c>
      <c r="C1923" s="64">
        <v>18038</v>
      </c>
      <c r="D1923" s="65" t="s">
        <v>33</v>
      </c>
      <c r="E1923" s="64">
        <v>46190</v>
      </c>
    </row>
    <row r="1924" spans="1:5">
      <c r="A1924" s="59">
        <v>1923</v>
      </c>
      <c r="B1924" s="64">
        <v>46160</v>
      </c>
      <c r="C1924" s="64">
        <v>16120</v>
      </c>
      <c r="D1924" s="65" t="s">
        <v>8</v>
      </c>
      <c r="E1924" s="64">
        <v>46197</v>
      </c>
    </row>
    <row r="1925" spans="1:5">
      <c r="A1925" s="59">
        <v>1924</v>
      </c>
      <c r="B1925" s="64">
        <v>46191</v>
      </c>
      <c r="C1925" s="64">
        <v>17212</v>
      </c>
      <c r="D1925" s="65" t="s">
        <v>8</v>
      </c>
      <c r="E1925" s="64">
        <v>46230</v>
      </c>
    </row>
    <row r="1926" spans="1:5">
      <c r="A1926" s="59">
        <v>1925</v>
      </c>
      <c r="B1926" s="64">
        <v>46202</v>
      </c>
      <c r="C1926" s="64">
        <v>15714</v>
      </c>
      <c r="D1926" s="65" t="s">
        <v>8</v>
      </c>
      <c r="E1926" s="64">
        <v>46232</v>
      </c>
    </row>
    <row r="1927" spans="1:5">
      <c r="A1927" s="59">
        <v>1926</v>
      </c>
      <c r="B1927" s="64">
        <v>46212</v>
      </c>
      <c r="C1927" s="64">
        <v>27012</v>
      </c>
      <c r="D1927" s="65" t="s">
        <v>33</v>
      </c>
      <c r="E1927" s="66"/>
    </row>
    <row r="1928" spans="1:5">
      <c r="A1928" s="59">
        <v>1927</v>
      </c>
      <c r="B1928" s="64">
        <v>46153</v>
      </c>
      <c r="C1928" s="64">
        <v>16041</v>
      </c>
      <c r="D1928" s="65" t="s">
        <v>8</v>
      </c>
      <c r="E1928" s="64">
        <v>46206</v>
      </c>
    </row>
    <row r="1929" spans="1:5">
      <c r="A1929" s="59">
        <v>1928</v>
      </c>
      <c r="B1929" s="64">
        <v>46182</v>
      </c>
      <c r="C1929" s="64">
        <v>16730</v>
      </c>
      <c r="D1929" s="65" t="s">
        <v>8</v>
      </c>
      <c r="E1929" s="64">
        <v>46225</v>
      </c>
    </row>
    <row r="1930" spans="1:5">
      <c r="A1930" s="59">
        <v>1929</v>
      </c>
      <c r="B1930" s="64">
        <v>46175</v>
      </c>
      <c r="C1930" s="64">
        <v>20157</v>
      </c>
      <c r="D1930" s="65" t="s">
        <v>33</v>
      </c>
      <c r="E1930" s="64">
        <v>46218</v>
      </c>
    </row>
    <row r="1931" spans="1:5">
      <c r="A1931" s="59">
        <v>1930</v>
      </c>
      <c r="B1931" s="64">
        <v>46174</v>
      </c>
      <c r="C1931" s="64">
        <v>27237</v>
      </c>
      <c r="D1931" s="65" t="s">
        <v>8</v>
      </c>
      <c r="E1931" s="64">
        <v>46220</v>
      </c>
    </row>
    <row r="1932" spans="1:5">
      <c r="A1932" s="59">
        <v>1931</v>
      </c>
      <c r="B1932" s="64">
        <v>46213</v>
      </c>
      <c r="C1932" s="64">
        <v>17126</v>
      </c>
      <c r="D1932" s="65" t="s">
        <v>8</v>
      </c>
      <c r="E1932" s="66"/>
    </row>
    <row r="1933" spans="1:5">
      <c r="A1933" s="59">
        <v>1932</v>
      </c>
      <c r="B1933" s="64">
        <v>46153</v>
      </c>
      <c r="C1933" s="64">
        <v>17611</v>
      </c>
      <c r="D1933" s="65" t="s">
        <v>33</v>
      </c>
      <c r="E1933" s="64">
        <v>46192</v>
      </c>
    </row>
    <row r="1934" spans="1:5">
      <c r="A1934" s="59">
        <v>1933</v>
      </c>
      <c r="B1934" s="64">
        <v>46162</v>
      </c>
      <c r="C1934" s="64">
        <v>16262</v>
      </c>
      <c r="D1934" s="65" t="s">
        <v>8</v>
      </c>
      <c r="E1934" s="64">
        <v>46220</v>
      </c>
    </row>
    <row r="1935" spans="1:5">
      <c r="A1935" s="59">
        <v>1934</v>
      </c>
      <c r="B1935" s="64">
        <v>46157</v>
      </c>
      <c r="C1935" s="64">
        <v>15051</v>
      </c>
      <c r="D1935" s="65" t="s">
        <v>33</v>
      </c>
      <c r="E1935" s="64">
        <v>46197</v>
      </c>
    </row>
    <row r="1936" spans="1:5">
      <c r="A1936" s="59">
        <v>1935</v>
      </c>
      <c r="B1936" s="64">
        <v>46206</v>
      </c>
      <c r="C1936" s="64">
        <v>21035</v>
      </c>
      <c r="D1936" s="65" t="s">
        <v>8</v>
      </c>
      <c r="E1936" s="66"/>
    </row>
    <row r="1937" spans="1:5">
      <c r="A1937" s="59">
        <v>1936</v>
      </c>
      <c r="B1937" s="64">
        <v>46177</v>
      </c>
      <c r="C1937" s="64">
        <v>15402</v>
      </c>
      <c r="D1937" s="65" t="s">
        <v>33</v>
      </c>
      <c r="E1937" s="66"/>
    </row>
    <row r="1938" spans="1:5">
      <c r="A1938" s="59">
        <v>1937</v>
      </c>
      <c r="B1938" s="64">
        <v>46149</v>
      </c>
      <c r="C1938" s="64">
        <v>15086</v>
      </c>
      <c r="D1938" s="65" t="s">
        <v>8</v>
      </c>
      <c r="E1938" s="64">
        <v>46227</v>
      </c>
    </row>
    <row r="1939" spans="1:5">
      <c r="A1939" s="59">
        <v>1938</v>
      </c>
      <c r="B1939" s="64">
        <v>46155</v>
      </c>
      <c r="C1939" s="64">
        <v>9983</v>
      </c>
      <c r="D1939" s="65" t="s">
        <v>48</v>
      </c>
      <c r="E1939" s="64">
        <v>46199</v>
      </c>
    </row>
    <row r="1940" spans="1:5">
      <c r="A1940" s="59">
        <v>1939</v>
      </c>
      <c r="B1940" s="64">
        <v>46181</v>
      </c>
      <c r="C1940" s="64">
        <v>15430</v>
      </c>
      <c r="D1940" s="65" t="s">
        <v>33</v>
      </c>
      <c r="E1940" s="64">
        <v>46225</v>
      </c>
    </row>
    <row r="1941" spans="1:5">
      <c r="A1941" s="59">
        <v>1940</v>
      </c>
      <c r="B1941" s="64">
        <v>46206</v>
      </c>
      <c r="C1941" s="64">
        <v>16478</v>
      </c>
      <c r="D1941" s="65" t="s">
        <v>33</v>
      </c>
      <c r="E1941" s="66"/>
    </row>
    <row r="1942" spans="1:5">
      <c r="A1942" s="59">
        <v>1941</v>
      </c>
      <c r="B1942" s="64">
        <v>46150</v>
      </c>
      <c r="C1942" s="64">
        <v>12944</v>
      </c>
      <c r="D1942" s="65" t="s">
        <v>33</v>
      </c>
      <c r="E1942" s="64">
        <v>46199</v>
      </c>
    </row>
    <row r="1943" spans="1:5">
      <c r="A1943" s="59">
        <v>1942</v>
      </c>
      <c r="B1943" s="64">
        <v>46185</v>
      </c>
      <c r="C1943" s="64">
        <v>15716</v>
      </c>
      <c r="D1943" s="65" t="s">
        <v>8</v>
      </c>
      <c r="E1943" s="64">
        <v>46218</v>
      </c>
    </row>
    <row r="1944" spans="1:5">
      <c r="A1944" s="59">
        <v>1943</v>
      </c>
      <c r="B1944" s="64">
        <v>46191</v>
      </c>
      <c r="C1944" s="64">
        <v>16089</v>
      </c>
      <c r="D1944" s="65" t="s">
        <v>48</v>
      </c>
      <c r="E1944" s="64">
        <v>46227</v>
      </c>
    </row>
    <row r="1945" spans="1:5">
      <c r="A1945" s="59">
        <v>1944</v>
      </c>
      <c r="B1945" s="64">
        <v>46231</v>
      </c>
      <c r="C1945" s="64">
        <v>15373</v>
      </c>
      <c r="D1945" s="65" t="s">
        <v>33</v>
      </c>
      <c r="E1945" s="66"/>
    </row>
    <row r="1946" spans="1:5">
      <c r="A1946" s="59">
        <v>1945</v>
      </c>
      <c r="B1946" s="64">
        <v>46210</v>
      </c>
      <c r="C1946" s="64">
        <v>19410</v>
      </c>
      <c r="D1946" s="65" t="s">
        <v>33</v>
      </c>
      <c r="E1946" s="66"/>
    </row>
    <row r="1947" spans="1:5">
      <c r="A1947" s="59">
        <v>1946</v>
      </c>
      <c r="B1947" s="64">
        <v>46157</v>
      </c>
      <c r="C1947" s="64">
        <v>17327</v>
      </c>
      <c r="D1947" s="65" t="s">
        <v>8</v>
      </c>
      <c r="E1947" s="64">
        <v>46197</v>
      </c>
    </row>
    <row r="1948" spans="1:5">
      <c r="A1948" s="59">
        <v>1947</v>
      </c>
      <c r="B1948" s="64">
        <v>46203</v>
      </c>
      <c r="C1948" s="64">
        <v>13519</v>
      </c>
      <c r="D1948" s="65" t="s">
        <v>8</v>
      </c>
      <c r="E1948" s="64">
        <v>46231</v>
      </c>
    </row>
    <row r="1949" spans="1:5">
      <c r="A1949" s="59">
        <v>1948</v>
      </c>
      <c r="B1949" s="64">
        <v>46190</v>
      </c>
      <c r="C1949" s="64">
        <v>15173</v>
      </c>
      <c r="D1949" s="65" t="s">
        <v>8</v>
      </c>
      <c r="E1949" s="64">
        <v>46225</v>
      </c>
    </row>
    <row r="1950" spans="1:5">
      <c r="A1950" s="59">
        <v>1949</v>
      </c>
      <c r="B1950" s="64">
        <v>46143</v>
      </c>
      <c r="C1950" s="64">
        <v>12713</v>
      </c>
      <c r="D1950" s="65" t="s">
        <v>48</v>
      </c>
      <c r="E1950" s="64">
        <v>46195</v>
      </c>
    </row>
    <row r="1951" spans="1:5">
      <c r="A1951" s="59">
        <v>1950</v>
      </c>
      <c r="B1951" s="64">
        <v>46209</v>
      </c>
      <c r="C1951" s="64">
        <v>12571</v>
      </c>
      <c r="D1951" s="65" t="s">
        <v>33</v>
      </c>
      <c r="E1951" s="66"/>
    </row>
    <row r="1952" spans="1:5">
      <c r="A1952" s="59">
        <v>1951</v>
      </c>
      <c r="B1952" s="64">
        <v>46213</v>
      </c>
      <c r="C1952" s="64">
        <v>21491</v>
      </c>
      <c r="D1952" s="65" t="s">
        <v>33</v>
      </c>
      <c r="E1952" s="66"/>
    </row>
    <row r="1953" spans="1:5">
      <c r="A1953" s="59">
        <v>1952</v>
      </c>
      <c r="B1953" s="64">
        <v>46150</v>
      </c>
      <c r="C1953" s="64">
        <v>14921</v>
      </c>
      <c r="D1953" s="65" t="s">
        <v>49</v>
      </c>
      <c r="E1953" s="64">
        <v>46188</v>
      </c>
    </row>
    <row r="1954" spans="1:5">
      <c r="A1954" s="59">
        <v>1953</v>
      </c>
      <c r="B1954" s="64">
        <v>46220</v>
      </c>
      <c r="C1954" s="64">
        <v>15778</v>
      </c>
      <c r="D1954" s="65" t="s">
        <v>8</v>
      </c>
      <c r="E1954" s="66"/>
    </row>
    <row r="1955" spans="1:5">
      <c r="A1955" s="59">
        <v>1954</v>
      </c>
      <c r="B1955" s="64">
        <v>46154</v>
      </c>
      <c r="C1955" s="64">
        <v>13700</v>
      </c>
      <c r="D1955" s="65" t="s">
        <v>48</v>
      </c>
      <c r="E1955" s="64">
        <v>46189</v>
      </c>
    </row>
    <row r="1956" spans="1:5">
      <c r="A1956" s="59">
        <v>1955</v>
      </c>
      <c r="B1956" s="64">
        <v>46210</v>
      </c>
      <c r="C1956" s="64">
        <v>13378</v>
      </c>
      <c r="D1956" s="65" t="s">
        <v>33</v>
      </c>
      <c r="E1956" s="66"/>
    </row>
    <row r="1957" spans="1:5">
      <c r="A1957" s="59">
        <v>1956</v>
      </c>
      <c r="B1957" s="64">
        <v>46183</v>
      </c>
      <c r="C1957" s="64">
        <v>15166</v>
      </c>
      <c r="D1957" s="65" t="s">
        <v>33</v>
      </c>
      <c r="E1957" s="64">
        <v>46224</v>
      </c>
    </row>
    <row r="1958" spans="1:5">
      <c r="A1958" s="59">
        <v>1957</v>
      </c>
      <c r="B1958" s="64">
        <v>46190</v>
      </c>
      <c r="C1958" s="64">
        <v>13101</v>
      </c>
      <c r="D1958" s="65" t="s">
        <v>48</v>
      </c>
      <c r="E1958" s="64">
        <v>46230</v>
      </c>
    </row>
    <row r="1959" spans="1:5">
      <c r="A1959" s="59">
        <v>1958</v>
      </c>
      <c r="B1959" s="64">
        <v>46190</v>
      </c>
      <c r="C1959" s="64">
        <v>14908</v>
      </c>
      <c r="D1959" s="65" t="s">
        <v>49</v>
      </c>
      <c r="E1959" s="64">
        <v>46230</v>
      </c>
    </row>
    <row r="1960" spans="1:5">
      <c r="A1960" s="59">
        <v>1959</v>
      </c>
      <c r="B1960" s="64">
        <v>46150</v>
      </c>
      <c r="C1960" s="64">
        <v>14474</v>
      </c>
      <c r="D1960" s="65" t="s">
        <v>33</v>
      </c>
      <c r="E1960" s="64">
        <v>46190</v>
      </c>
    </row>
    <row r="1961" spans="1:5">
      <c r="A1961" s="59">
        <v>1960</v>
      </c>
      <c r="B1961" s="64">
        <v>46209</v>
      </c>
      <c r="C1961" s="64">
        <v>15254</v>
      </c>
      <c r="D1961" s="65" t="s">
        <v>33</v>
      </c>
      <c r="E1961" s="64">
        <v>46239</v>
      </c>
    </row>
    <row r="1962" spans="1:5">
      <c r="A1962" s="59">
        <v>1961</v>
      </c>
      <c r="B1962" s="64">
        <v>46157</v>
      </c>
      <c r="C1962" s="64">
        <v>14600</v>
      </c>
      <c r="D1962" s="65" t="s">
        <v>48</v>
      </c>
      <c r="E1962" s="64">
        <v>46202</v>
      </c>
    </row>
    <row r="1963" spans="1:5">
      <c r="A1963" s="59">
        <v>1962</v>
      </c>
      <c r="B1963" s="64">
        <v>46156</v>
      </c>
      <c r="C1963" s="64">
        <v>15910</v>
      </c>
      <c r="D1963" s="65" t="s">
        <v>8</v>
      </c>
      <c r="E1963" s="64">
        <v>46209</v>
      </c>
    </row>
    <row r="1964" spans="1:5">
      <c r="A1964" s="59">
        <v>1963</v>
      </c>
      <c r="B1964" s="64">
        <v>46198</v>
      </c>
      <c r="C1964" s="64">
        <v>14750</v>
      </c>
      <c r="D1964" s="65" t="s">
        <v>8</v>
      </c>
      <c r="E1964" s="64">
        <v>46237</v>
      </c>
    </row>
    <row r="1965" spans="1:5">
      <c r="A1965" s="59">
        <v>1964</v>
      </c>
      <c r="B1965" s="64">
        <v>46212</v>
      </c>
      <c r="C1965" s="64">
        <v>14662</v>
      </c>
      <c r="D1965" s="65" t="s">
        <v>33</v>
      </c>
      <c r="E1965" s="66"/>
    </row>
    <row r="1966" spans="1:5">
      <c r="A1966" s="59">
        <v>1965</v>
      </c>
      <c r="B1966" s="64">
        <v>46157</v>
      </c>
      <c r="C1966" s="64">
        <v>15751</v>
      </c>
      <c r="D1966" s="65" t="s">
        <v>8</v>
      </c>
      <c r="E1966" s="64">
        <v>46192</v>
      </c>
    </row>
    <row r="1967" spans="1:5">
      <c r="A1967" s="59">
        <v>1966</v>
      </c>
      <c r="B1967" s="64">
        <v>46174</v>
      </c>
      <c r="C1967" s="64">
        <v>20675</v>
      </c>
      <c r="D1967" s="65" t="s">
        <v>33</v>
      </c>
      <c r="E1967" s="64">
        <v>46220</v>
      </c>
    </row>
    <row r="1968" spans="1:5">
      <c r="A1968" s="59">
        <v>1967</v>
      </c>
      <c r="B1968" s="64">
        <v>46154</v>
      </c>
      <c r="C1968" s="64">
        <v>15567</v>
      </c>
      <c r="D1968" s="65" t="s">
        <v>33</v>
      </c>
      <c r="E1968" s="64">
        <v>46185</v>
      </c>
    </row>
    <row r="1969" spans="1:5">
      <c r="A1969" s="59">
        <v>1968</v>
      </c>
      <c r="B1969" s="64">
        <v>46219</v>
      </c>
      <c r="C1969" s="64">
        <v>14782</v>
      </c>
      <c r="D1969" s="65" t="s">
        <v>33</v>
      </c>
      <c r="E1969" s="66"/>
    </row>
    <row r="1970" spans="1:5">
      <c r="A1970" s="59">
        <v>1969</v>
      </c>
      <c r="B1970" s="64">
        <v>46210</v>
      </c>
      <c r="C1970" s="64">
        <v>18769</v>
      </c>
      <c r="D1970" s="65" t="s">
        <v>33</v>
      </c>
      <c r="E1970" s="66"/>
    </row>
    <row r="1971" spans="1:5">
      <c r="A1971" s="59">
        <v>1970</v>
      </c>
      <c r="B1971" s="64">
        <v>46205</v>
      </c>
      <c r="C1971" s="64">
        <v>17192</v>
      </c>
      <c r="D1971" s="65" t="s">
        <v>8</v>
      </c>
      <c r="E1971" s="66"/>
    </row>
    <row r="1972" spans="1:5">
      <c r="A1972" s="59">
        <v>1971</v>
      </c>
      <c r="B1972" s="64">
        <v>46216</v>
      </c>
      <c r="C1972" s="64">
        <v>18207</v>
      </c>
      <c r="D1972" s="65" t="s">
        <v>8</v>
      </c>
      <c r="E1972" s="66"/>
    </row>
    <row r="1973" spans="1:5">
      <c r="A1973" s="59">
        <v>1972</v>
      </c>
      <c r="B1973" s="64">
        <v>46164</v>
      </c>
      <c r="C1973" s="64">
        <v>14363</v>
      </c>
      <c r="D1973" s="65" t="s">
        <v>48</v>
      </c>
      <c r="E1973" s="64">
        <v>46217</v>
      </c>
    </row>
    <row r="1974" spans="1:5">
      <c r="A1974" s="59">
        <v>1973</v>
      </c>
      <c r="B1974" s="64">
        <v>46154</v>
      </c>
      <c r="C1974" s="64">
        <v>17126</v>
      </c>
      <c r="D1974" s="65" t="s">
        <v>8</v>
      </c>
      <c r="E1974" s="64">
        <v>46185</v>
      </c>
    </row>
    <row r="1975" spans="1:5">
      <c r="A1975" s="59">
        <v>1974</v>
      </c>
      <c r="B1975" s="64">
        <v>46143</v>
      </c>
      <c r="C1975" s="64">
        <v>13897</v>
      </c>
      <c r="D1975" s="65" t="s">
        <v>48</v>
      </c>
      <c r="E1975" s="64">
        <v>46188</v>
      </c>
    </row>
    <row r="1976" spans="1:5">
      <c r="A1976" s="59">
        <v>1975</v>
      </c>
      <c r="B1976" s="64">
        <v>46210</v>
      </c>
      <c r="C1976" s="64">
        <v>16391</v>
      </c>
      <c r="D1976" s="65" t="s">
        <v>33</v>
      </c>
      <c r="E1976" s="66"/>
    </row>
    <row r="1977" spans="1:5">
      <c r="A1977" s="59">
        <v>1976</v>
      </c>
      <c r="B1977" s="64">
        <v>46209</v>
      </c>
      <c r="C1977" s="64">
        <v>13277</v>
      </c>
      <c r="D1977" s="65" t="s">
        <v>33</v>
      </c>
      <c r="E1977" s="66"/>
    </row>
    <row r="1978" spans="1:5">
      <c r="A1978" s="59">
        <v>1977</v>
      </c>
      <c r="B1978" s="64">
        <v>46161</v>
      </c>
      <c r="C1978" s="64">
        <v>15254</v>
      </c>
      <c r="D1978" s="65" t="s">
        <v>8</v>
      </c>
      <c r="E1978" s="64">
        <v>46204</v>
      </c>
    </row>
    <row r="1979" spans="1:5">
      <c r="A1979" s="59">
        <v>1978</v>
      </c>
      <c r="B1979" s="64">
        <v>46224</v>
      </c>
      <c r="C1979" s="64">
        <v>14193</v>
      </c>
      <c r="D1979" s="65" t="s">
        <v>33</v>
      </c>
      <c r="E1979" s="66"/>
    </row>
    <row r="1980" spans="1:5">
      <c r="A1980" s="59">
        <v>1979</v>
      </c>
      <c r="B1980" s="64">
        <v>46181</v>
      </c>
      <c r="C1980" s="64">
        <v>16687</v>
      </c>
      <c r="D1980" s="65" t="s">
        <v>8</v>
      </c>
      <c r="E1980" s="64">
        <v>46211</v>
      </c>
    </row>
    <row r="1981" spans="1:5">
      <c r="A1981" s="59">
        <v>1980</v>
      </c>
      <c r="B1981" s="64">
        <v>46153</v>
      </c>
      <c r="C1981" s="64">
        <v>12456</v>
      </c>
      <c r="D1981" s="65" t="s">
        <v>33</v>
      </c>
      <c r="E1981" s="64">
        <v>46192</v>
      </c>
    </row>
    <row r="1982" spans="1:5">
      <c r="A1982" s="59">
        <v>1981</v>
      </c>
      <c r="B1982" s="64">
        <v>46167</v>
      </c>
      <c r="C1982" s="64">
        <v>21246</v>
      </c>
      <c r="D1982" s="65" t="s">
        <v>8</v>
      </c>
      <c r="E1982" s="64">
        <v>46203</v>
      </c>
    </row>
    <row r="1983" spans="1:5">
      <c r="A1983" s="59">
        <v>1982</v>
      </c>
      <c r="B1983" s="64">
        <v>46209</v>
      </c>
      <c r="C1983" s="64">
        <v>12057</v>
      </c>
      <c r="D1983" s="65" t="s">
        <v>33</v>
      </c>
      <c r="E1983" s="66"/>
    </row>
    <row r="1984" spans="1:5">
      <c r="A1984" s="59">
        <v>1983</v>
      </c>
      <c r="B1984" s="64">
        <v>46157</v>
      </c>
      <c r="C1984" s="64">
        <v>13709</v>
      </c>
      <c r="D1984" s="65" t="s">
        <v>33</v>
      </c>
      <c r="E1984" s="64">
        <v>46234</v>
      </c>
    </row>
    <row r="1985" spans="1:5">
      <c r="A1985" s="59">
        <v>1984</v>
      </c>
      <c r="B1985" s="64">
        <v>46157</v>
      </c>
      <c r="C1985" s="64">
        <v>13905</v>
      </c>
      <c r="D1985" s="65" t="s">
        <v>33</v>
      </c>
      <c r="E1985" s="64">
        <v>46234</v>
      </c>
    </row>
    <row r="1986" spans="1:5">
      <c r="A1986" s="59">
        <v>1985</v>
      </c>
      <c r="B1986" s="64">
        <v>46191</v>
      </c>
      <c r="C1986" s="64">
        <v>17335</v>
      </c>
      <c r="D1986" s="65" t="s">
        <v>8</v>
      </c>
      <c r="E1986" s="64">
        <v>46237</v>
      </c>
    </row>
    <row r="1987" spans="1:5">
      <c r="A1987" s="59">
        <v>1986</v>
      </c>
      <c r="B1987" s="64">
        <v>46211</v>
      </c>
      <c r="C1987" s="64">
        <v>18871</v>
      </c>
      <c r="D1987" s="65" t="s">
        <v>33</v>
      </c>
      <c r="E1987" s="64">
        <v>46252</v>
      </c>
    </row>
    <row r="1988" spans="1:5">
      <c r="A1988" s="59">
        <v>1987</v>
      </c>
      <c r="B1988" s="64">
        <v>46219</v>
      </c>
      <c r="C1988" s="64">
        <v>14519</v>
      </c>
      <c r="D1988" s="65" t="s">
        <v>33</v>
      </c>
      <c r="E1988" s="66"/>
    </row>
    <row r="1989" spans="1:5">
      <c r="A1989" s="59">
        <v>1988</v>
      </c>
      <c r="B1989" s="64">
        <v>46185</v>
      </c>
      <c r="C1989" s="64">
        <v>21377</v>
      </c>
      <c r="D1989" s="65" t="s">
        <v>33</v>
      </c>
      <c r="E1989" s="64">
        <v>46224</v>
      </c>
    </row>
    <row r="1990" spans="1:5">
      <c r="A1990" s="59">
        <v>1989</v>
      </c>
      <c r="B1990" s="64">
        <v>46156</v>
      </c>
      <c r="C1990" s="64">
        <v>17909</v>
      </c>
      <c r="D1990" s="65" t="s">
        <v>8</v>
      </c>
      <c r="E1990" s="64">
        <v>46224</v>
      </c>
    </row>
    <row r="1991" spans="1:5">
      <c r="A1991" s="59">
        <v>1990</v>
      </c>
      <c r="B1991" s="64">
        <v>46154</v>
      </c>
      <c r="C1991" s="64">
        <v>15130</v>
      </c>
      <c r="D1991" s="65" t="s">
        <v>8</v>
      </c>
      <c r="E1991" s="64">
        <v>46204</v>
      </c>
    </row>
    <row r="1992" spans="1:5">
      <c r="A1992" s="59">
        <v>1991</v>
      </c>
      <c r="B1992" s="64">
        <v>46190</v>
      </c>
      <c r="C1992" s="64">
        <v>18369</v>
      </c>
      <c r="D1992" s="65" t="s">
        <v>8</v>
      </c>
      <c r="E1992" s="64">
        <v>46231</v>
      </c>
    </row>
    <row r="1993" spans="1:5">
      <c r="A1993" s="59">
        <v>1992</v>
      </c>
      <c r="B1993" s="64">
        <v>46216</v>
      </c>
      <c r="C1993" s="64">
        <v>17317</v>
      </c>
      <c r="D1993" s="65" t="s">
        <v>8</v>
      </c>
      <c r="E1993" s="64">
        <v>46253</v>
      </c>
    </row>
    <row r="1994" spans="1:5">
      <c r="A1994" s="59">
        <v>1993</v>
      </c>
      <c r="B1994" s="64">
        <v>46161</v>
      </c>
      <c r="C1994" s="64">
        <v>18203</v>
      </c>
      <c r="D1994" s="65" t="s">
        <v>8</v>
      </c>
      <c r="E1994" s="64">
        <v>46192</v>
      </c>
    </row>
    <row r="1995" spans="1:5">
      <c r="A1995" s="59">
        <v>1994</v>
      </c>
      <c r="B1995" s="64">
        <v>46209</v>
      </c>
      <c r="C1995" s="64">
        <v>15884</v>
      </c>
      <c r="D1995" s="65" t="s">
        <v>8</v>
      </c>
      <c r="E1995" s="64">
        <v>46238</v>
      </c>
    </row>
    <row r="1996" spans="1:5">
      <c r="A1996" s="59">
        <v>1995</v>
      </c>
      <c r="B1996" s="64">
        <v>46175</v>
      </c>
      <c r="C1996" s="64">
        <v>17121</v>
      </c>
      <c r="D1996" s="65" t="s">
        <v>33</v>
      </c>
      <c r="E1996" s="64">
        <v>46206</v>
      </c>
    </row>
    <row r="1997" spans="1:5">
      <c r="A1997" s="59">
        <v>1996</v>
      </c>
      <c r="B1997" s="64">
        <v>46204</v>
      </c>
      <c r="C1997" s="64">
        <v>26875</v>
      </c>
      <c r="D1997" s="65" t="s">
        <v>48</v>
      </c>
      <c r="E1997" s="66"/>
    </row>
    <row r="1998" spans="1:5">
      <c r="A1998" s="59">
        <v>1997</v>
      </c>
      <c r="B1998" s="64">
        <v>46190</v>
      </c>
      <c r="C1998" s="64">
        <v>15136</v>
      </c>
      <c r="D1998" s="65" t="s">
        <v>48</v>
      </c>
      <c r="E1998" s="64">
        <v>46230</v>
      </c>
    </row>
    <row r="1999" spans="1:5">
      <c r="A1999" s="59">
        <v>1998</v>
      </c>
      <c r="B1999" s="64">
        <v>46231</v>
      </c>
      <c r="C1999" s="64">
        <v>19581</v>
      </c>
      <c r="D1999" s="65" t="s">
        <v>8</v>
      </c>
      <c r="E1999" s="66"/>
    </row>
    <row r="2000" spans="1:5">
      <c r="A2000" s="59">
        <v>1999</v>
      </c>
      <c r="B2000" s="64">
        <v>46204</v>
      </c>
      <c r="C2000" s="64">
        <v>16772</v>
      </c>
      <c r="D2000" s="65" t="s">
        <v>49</v>
      </c>
      <c r="E2000" s="64">
        <v>46238</v>
      </c>
    </row>
    <row r="2001" spans="2:5">
      <c r="B2001" s="64">
        <v>46184</v>
      </c>
      <c r="C2001" s="64">
        <v>18415</v>
      </c>
      <c r="D2001" s="65" t="s">
        <v>33</v>
      </c>
      <c r="E2001" s="64">
        <v>46224</v>
      </c>
    </row>
    <row r="2002" spans="2:5">
      <c r="B2002" s="64">
        <v>46224</v>
      </c>
      <c r="C2002" s="64">
        <v>15560</v>
      </c>
      <c r="D2002" s="65" t="s">
        <v>8</v>
      </c>
      <c r="E2002" s="66"/>
    </row>
    <row r="2003" spans="2:5">
      <c r="B2003" s="64">
        <v>46143</v>
      </c>
      <c r="C2003" s="64">
        <v>22197</v>
      </c>
      <c r="D2003" s="65" t="s">
        <v>33</v>
      </c>
      <c r="E2003" s="64">
        <v>46189</v>
      </c>
    </row>
    <row r="2004" spans="2:5">
      <c r="B2004" s="64">
        <v>46157</v>
      </c>
      <c r="C2004" s="64">
        <v>12352</v>
      </c>
      <c r="D2004" s="65" t="s">
        <v>33</v>
      </c>
      <c r="E2004" s="64">
        <v>46192</v>
      </c>
    </row>
    <row r="2005" spans="2:5">
      <c r="B2005" s="64">
        <v>46188</v>
      </c>
      <c r="C2005" s="64">
        <v>13949</v>
      </c>
      <c r="D2005" s="65" t="s">
        <v>33</v>
      </c>
      <c r="E2005" s="64">
        <v>46227</v>
      </c>
    </row>
    <row r="2006" spans="2:5">
      <c r="B2006" s="64">
        <v>46195</v>
      </c>
      <c r="C2006" s="64">
        <v>14763</v>
      </c>
      <c r="D2006" s="65" t="s">
        <v>33</v>
      </c>
      <c r="E2006" s="64">
        <v>46231</v>
      </c>
    </row>
    <row r="2007" spans="2:5">
      <c r="B2007" s="64">
        <v>46232</v>
      </c>
      <c r="C2007" s="64">
        <v>16183</v>
      </c>
      <c r="D2007" s="65" t="s">
        <v>8</v>
      </c>
      <c r="E2007" s="66"/>
    </row>
    <row r="2008" spans="2:5">
      <c r="B2008" s="64">
        <v>46217</v>
      </c>
      <c r="C2008" s="64">
        <v>14112</v>
      </c>
      <c r="D2008" s="65" t="s">
        <v>8</v>
      </c>
      <c r="E2008" s="64">
        <v>46253</v>
      </c>
    </row>
    <row r="2009" spans="2:5">
      <c r="B2009" s="64">
        <v>46205</v>
      </c>
      <c r="C2009" s="64">
        <v>13358</v>
      </c>
      <c r="D2009" s="65" t="s">
        <v>33</v>
      </c>
      <c r="E2009" s="66"/>
    </row>
    <row r="2010" spans="2:5">
      <c r="B2010" s="64">
        <v>46154</v>
      </c>
      <c r="C2010" s="64">
        <v>14567</v>
      </c>
      <c r="D2010" s="65" t="s">
        <v>33</v>
      </c>
      <c r="E2010" s="64">
        <v>46197</v>
      </c>
    </row>
    <row r="2011" spans="2:5">
      <c r="B2011" s="64">
        <v>46197</v>
      </c>
      <c r="C2011" s="64">
        <v>19480</v>
      </c>
      <c r="D2011" s="65" t="s">
        <v>8</v>
      </c>
      <c r="E2011" s="64">
        <v>46234</v>
      </c>
    </row>
    <row r="2012" spans="2:5">
      <c r="B2012" s="64">
        <v>46205</v>
      </c>
      <c r="C2012" s="64">
        <v>15356</v>
      </c>
      <c r="D2012" s="65" t="s">
        <v>33</v>
      </c>
      <c r="E2012" s="64">
        <v>46238</v>
      </c>
    </row>
    <row r="2013" spans="2:5">
      <c r="B2013" s="64">
        <v>46143</v>
      </c>
      <c r="C2013" s="64">
        <v>11814</v>
      </c>
      <c r="D2013" s="65" t="s">
        <v>48</v>
      </c>
      <c r="E2013" s="64">
        <v>46178</v>
      </c>
    </row>
    <row r="2014" spans="2:5">
      <c r="B2014" s="64">
        <v>46175</v>
      </c>
      <c r="C2014" s="64">
        <v>13569</v>
      </c>
      <c r="D2014" s="65" t="s">
        <v>33</v>
      </c>
      <c r="E2014" s="64">
        <v>46232</v>
      </c>
    </row>
    <row r="2015" spans="2:5">
      <c r="B2015" s="64">
        <v>46153</v>
      </c>
      <c r="C2015" s="64">
        <v>15171</v>
      </c>
      <c r="D2015" s="65" t="s">
        <v>33</v>
      </c>
      <c r="E2015" s="64">
        <v>46190</v>
      </c>
    </row>
    <row r="2016" spans="2:5">
      <c r="B2016" s="64">
        <v>46218</v>
      </c>
      <c r="C2016" s="64">
        <v>14010</v>
      </c>
      <c r="D2016" s="65" t="s">
        <v>8</v>
      </c>
      <c r="E2016" s="66"/>
    </row>
    <row r="2017" spans="2:5">
      <c r="B2017" s="64">
        <v>46190</v>
      </c>
      <c r="C2017" s="64">
        <v>13547</v>
      </c>
      <c r="D2017" s="65" t="s">
        <v>8</v>
      </c>
      <c r="E2017" s="64">
        <v>46251</v>
      </c>
    </row>
    <row r="2018" spans="2:5">
      <c r="B2018" s="64">
        <v>46164</v>
      </c>
      <c r="C2018" s="64">
        <v>14561</v>
      </c>
      <c r="D2018" s="65" t="s">
        <v>8</v>
      </c>
      <c r="E2018" s="64">
        <v>46202</v>
      </c>
    </row>
    <row r="2019" spans="2:5">
      <c r="B2019" s="64">
        <v>46227</v>
      </c>
      <c r="C2019" s="64">
        <v>19343</v>
      </c>
      <c r="D2019" s="65" t="s">
        <v>8</v>
      </c>
      <c r="E2019" s="66"/>
    </row>
    <row r="2020" spans="2:5">
      <c r="B2020" s="64">
        <v>46174</v>
      </c>
      <c r="C2020" s="64">
        <v>16989</v>
      </c>
      <c r="D2020" s="65" t="s">
        <v>48</v>
      </c>
      <c r="E2020" s="64">
        <v>46213</v>
      </c>
    </row>
    <row r="2021" spans="2:5">
      <c r="B2021" s="64">
        <v>46177</v>
      </c>
      <c r="C2021" s="64">
        <v>15693</v>
      </c>
      <c r="D2021" s="65" t="s">
        <v>33</v>
      </c>
      <c r="E2021" s="64">
        <v>46218</v>
      </c>
    </row>
    <row r="2022" spans="2:5">
      <c r="B2022" s="64">
        <v>46212</v>
      </c>
      <c r="C2022" s="64">
        <v>12310</v>
      </c>
      <c r="D2022" s="65" t="s">
        <v>33</v>
      </c>
      <c r="E2022" s="66"/>
    </row>
    <row r="2023" spans="2:5">
      <c r="B2023" s="64">
        <v>46209</v>
      </c>
      <c r="C2023" s="64">
        <v>10985</v>
      </c>
      <c r="D2023" s="65" t="s">
        <v>33</v>
      </c>
      <c r="E2023" s="66"/>
    </row>
    <row r="2024" spans="2:5">
      <c r="B2024" s="64">
        <v>46175</v>
      </c>
      <c r="C2024" s="64">
        <v>13697</v>
      </c>
      <c r="D2024" s="65" t="s">
        <v>33</v>
      </c>
      <c r="E2024" s="64">
        <v>46213</v>
      </c>
    </row>
    <row r="2025" spans="2:5">
      <c r="B2025" s="64">
        <v>46174</v>
      </c>
      <c r="C2025" s="64">
        <v>15625</v>
      </c>
      <c r="D2025" s="65" t="s">
        <v>48</v>
      </c>
      <c r="E2025" s="64">
        <v>46210</v>
      </c>
    </row>
    <row r="2026" spans="2:5">
      <c r="B2026" s="64">
        <v>46177</v>
      </c>
      <c r="C2026" s="64">
        <v>15031</v>
      </c>
      <c r="D2026" s="65" t="s">
        <v>33</v>
      </c>
      <c r="E2026" s="64">
        <v>46217</v>
      </c>
    </row>
    <row r="2027" spans="2:5">
      <c r="B2027" s="64">
        <v>46143</v>
      </c>
      <c r="C2027" s="64">
        <v>17969</v>
      </c>
      <c r="D2027" s="65" t="s">
        <v>49</v>
      </c>
      <c r="E2027" s="64">
        <v>46182</v>
      </c>
    </row>
    <row r="2028" spans="2:5">
      <c r="B2028" s="64">
        <v>46176</v>
      </c>
      <c r="C2028" s="64">
        <v>12057</v>
      </c>
      <c r="D2028" s="65" t="s">
        <v>49</v>
      </c>
      <c r="E2028" s="64">
        <v>46225</v>
      </c>
    </row>
    <row r="2029" spans="2:5">
      <c r="B2029" s="64">
        <v>46170</v>
      </c>
      <c r="C2029" s="64">
        <v>14204</v>
      </c>
      <c r="D2029" s="65" t="s">
        <v>8</v>
      </c>
      <c r="E2029" s="64">
        <v>46211</v>
      </c>
    </row>
    <row r="2030" spans="2:5">
      <c r="B2030" s="64">
        <v>46175</v>
      </c>
      <c r="C2030" s="64">
        <v>24803</v>
      </c>
      <c r="D2030" s="65" t="s">
        <v>33</v>
      </c>
      <c r="E2030" s="64">
        <v>46216</v>
      </c>
    </row>
    <row r="2031" spans="2:5">
      <c r="B2031" s="64">
        <v>46153</v>
      </c>
      <c r="C2031" s="64">
        <v>16188</v>
      </c>
      <c r="D2031" s="65" t="s">
        <v>8</v>
      </c>
      <c r="E2031" s="64">
        <v>46190</v>
      </c>
    </row>
    <row r="2032" spans="2:5">
      <c r="B2032" s="64">
        <v>46191</v>
      </c>
      <c r="C2032" s="64">
        <v>15197</v>
      </c>
      <c r="D2032" s="65" t="s">
        <v>33</v>
      </c>
      <c r="E2032" s="64">
        <v>46232</v>
      </c>
    </row>
    <row r="2033" spans="2:5">
      <c r="B2033" s="64">
        <v>46157</v>
      </c>
      <c r="C2033" s="64">
        <v>14918</v>
      </c>
      <c r="D2033" s="65" t="s">
        <v>33</v>
      </c>
      <c r="E2033" s="64">
        <v>46197</v>
      </c>
    </row>
    <row r="2034" spans="2:5">
      <c r="B2034" s="64">
        <v>46181</v>
      </c>
      <c r="C2034" s="64">
        <v>13448</v>
      </c>
      <c r="D2034" s="65" t="s">
        <v>33</v>
      </c>
      <c r="E2034" s="64">
        <v>46227</v>
      </c>
    </row>
    <row r="2035" spans="2:5">
      <c r="B2035" s="64">
        <v>46188</v>
      </c>
      <c r="C2035" s="64">
        <v>16013</v>
      </c>
      <c r="D2035" s="65" t="s">
        <v>48</v>
      </c>
      <c r="E2035" s="64">
        <v>46232</v>
      </c>
    </row>
    <row r="2036" spans="2:5">
      <c r="B2036" s="64">
        <v>46205</v>
      </c>
      <c r="C2036" s="64">
        <v>14149</v>
      </c>
      <c r="D2036" s="65" t="s">
        <v>33</v>
      </c>
      <c r="E2036" s="64">
        <v>46237</v>
      </c>
    </row>
    <row r="2037" spans="2:5">
      <c r="B2037" s="64">
        <v>46227</v>
      </c>
      <c r="C2037" s="64">
        <v>15839</v>
      </c>
      <c r="D2037" s="65" t="s">
        <v>8</v>
      </c>
      <c r="E2037" s="66"/>
    </row>
    <row r="2038" spans="2:5">
      <c r="B2038" s="64">
        <v>46183</v>
      </c>
      <c r="C2038" s="64">
        <v>18614</v>
      </c>
      <c r="D2038" s="65" t="s">
        <v>33</v>
      </c>
      <c r="E2038" s="64">
        <v>46224</v>
      </c>
    </row>
    <row r="2039" spans="2:5">
      <c r="B2039" s="64">
        <v>46167</v>
      </c>
      <c r="C2039" s="64">
        <v>15821</v>
      </c>
      <c r="D2039" s="65" t="s">
        <v>33</v>
      </c>
      <c r="E2039" s="64">
        <v>46203</v>
      </c>
    </row>
    <row r="2040" spans="2:5">
      <c r="B2040" s="64">
        <v>46220</v>
      </c>
      <c r="C2040" s="64">
        <v>15361</v>
      </c>
      <c r="D2040" s="65" t="s">
        <v>8</v>
      </c>
      <c r="E2040" s="66"/>
    </row>
    <row r="2041" spans="2:5">
      <c r="B2041" s="64">
        <v>46175</v>
      </c>
      <c r="C2041" s="64">
        <v>15285</v>
      </c>
      <c r="D2041" s="65" t="s">
        <v>33</v>
      </c>
      <c r="E2041" s="64">
        <v>46216</v>
      </c>
    </row>
    <row r="2042" spans="2:5">
      <c r="B2042" s="64">
        <v>46217</v>
      </c>
      <c r="C2042" s="64">
        <v>16011</v>
      </c>
      <c r="D2042" s="65" t="s">
        <v>33</v>
      </c>
      <c r="E2042" s="66"/>
    </row>
    <row r="2043" spans="2:5">
      <c r="B2043" s="64">
        <v>46170</v>
      </c>
      <c r="C2043" s="64">
        <v>15845</v>
      </c>
      <c r="D2043" s="65" t="s">
        <v>48</v>
      </c>
      <c r="E2043" s="64">
        <v>46209</v>
      </c>
    </row>
    <row r="2044" spans="2:5">
      <c r="B2044" s="64">
        <v>46143</v>
      </c>
      <c r="C2044" s="64">
        <v>16257</v>
      </c>
      <c r="D2044" s="65" t="s">
        <v>48</v>
      </c>
      <c r="E2044" s="64">
        <v>46190</v>
      </c>
    </row>
    <row r="2045" spans="2:5">
      <c r="B2045" s="64">
        <v>46181</v>
      </c>
      <c r="C2045" s="64">
        <v>15431</v>
      </c>
      <c r="D2045" s="65" t="s">
        <v>33</v>
      </c>
      <c r="E2045" s="64">
        <v>46218</v>
      </c>
    </row>
    <row r="2046" spans="2:5">
      <c r="B2046" s="64">
        <v>46212</v>
      </c>
      <c r="C2046" s="64">
        <v>14128</v>
      </c>
      <c r="D2046" s="65" t="s">
        <v>33</v>
      </c>
      <c r="E2046" s="66"/>
    </row>
    <row r="2047" spans="2:5">
      <c r="B2047" s="64">
        <v>46149</v>
      </c>
      <c r="C2047" s="64">
        <v>18329</v>
      </c>
      <c r="D2047" s="65" t="s">
        <v>33</v>
      </c>
      <c r="E2047" s="64">
        <v>46190</v>
      </c>
    </row>
    <row r="2048" spans="2:5">
      <c r="B2048" s="64">
        <v>46175</v>
      </c>
      <c r="C2048" s="64">
        <v>17595</v>
      </c>
      <c r="D2048" s="65" t="s">
        <v>33</v>
      </c>
      <c r="E2048" s="64">
        <v>46213</v>
      </c>
    </row>
    <row r="2049" spans="2:5">
      <c r="B2049" s="64">
        <v>46181</v>
      </c>
      <c r="C2049" s="64">
        <v>13433</v>
      </c>
      <c r="D2049" s="65" t="s">
        <v>33</v>
      </c>
      <c r="E2049" s="64">
        <v>46217</v>
      </c>
    </row>
    <row r="2050" spans="2:5">
      <c r="B2050" s="64">
        <v>46149</v>
      </c>
      <c r="C2050" s="64">
        <v>15189</v>
      </c>
      <c r="D2050" s="65" t="s">
        <v>8</v>
      </c>
      <c r="E2050" s="64">
        <v>46204</v>
      </c>
    </row>
    <row r="2051" spans="2:5">
      <c r="B2051" s="64">
        <v>46188</v>
      </c>
      <c r="C2051" s="64">
        <v>13209</v>
      </c>
      <c r="D2051" s="65" t="s">
        <v>8</v>
      </c>
      <c r="E2051" s="64">
        <v>46218</v>
      </c>
    </row>
    <row r="2052" spans="2:5">
      <c r="B2052" s="64">
        <v>46206</v>
      </c>
      <c r="C2052" s="64">
        <v>14380</v>
      </c>
      <c r="D2052" s="65" t="s">
        <v>33</v>
      </c>
      <c r="E2052" s="64">
        <v>46253</v>
      </c>
    </row>
    <row r="2053" spans="2:5">
      <c r="B2053" s="64">
        <v>46209</v>
      </c>
      <c r="C2053" s="64">
        <v>12791</v>
      </c>
      <c r="D2053" s="65" t="s">
        <v>33</v>
      </c>
      <c r="E2053" s="64">
        <v>46253</v>
      </c>
    </row>
    <row r="2054" spans="2:5">
      <c r="B2054" s="64">
        <v>46212</v>
      </c>
      <c r="C2054" s="64">
        <v>17307</v>
      </c>
      <c r="D2054" s="65" t="s">
        <v>8</v>
      </c>
      <c r="E2054" s="64">
        <v>46253</v>
      </c>
    </row>
    <row r="2055" spans="2:5">
      <c r="B2055" s="64">
        <v>46156</v>
      </c>
      <c r="C2055" s="64">
        <v>14664</v>
      </c>
      <c r="D2055" s="65" t="s">
        <v>8</v>
      </c>
      <c r="E2055" s="64">
        <v>46202</v>
      </c>
    </row>
    <row r="2056" spans="2:5">
      <c r="B2056" s="64">
        <v>46209</v>
      </c>
      <c r="C2056" s="64">
        <v>16855</v>
      </c>
      <c r="D2056" s="65" t="s">
        <v>33</v>
      </c>
      <c r="E2056" s="66"/>
    </row>
    <row r="2057" spans="2:5">
      <c r="B2057" s="64">
        <v>46209</v>
      </c>
      <c r="C2057" s="64">
        <v>17276</v>
      </c>
      <c r="D2057" s="65" t="s">
        <v>33</v>
      </c>
      <c r="E2057" s="64">
        <v>46252</v>
      </c>
    </row>
    <row r="2058" spans="2:5">
      <c r="B2058" s="64">
        <v>46184</v>
      </c>
      <c r="C2058" s="64">
        <v>18061</v>
      </c>
      <c r="D2058" s="65" t="s">
        <v>8</v>
      </c>
      <c r="E2058" s="64">
        <v>46224</v>
      </c>
    </row>
    <row r="2059" spans="2:5">
      <c r="B2059" s="64">
        <v>46196</v>
      </c>
      <c r="C2059" s="64">
        <v>17392</v>
      </c>
      <c r="D2059" s="65" t="s">
        <v>8</v>
      </c>
      <c r="E2059" s="64">
        <v>46234</v>
      </c>
    </row>
    <row r="2060" spans="2:5">
      <c r="B2060" s="64">
        <v>46213</v>
      </c>
      <c r="C2060" s="64">
        <v>18706</v>
      </c>
      <c r="D2060" s="65" t="s">
        <v>33</v>
      </c>
      <c r="E2060" s="66"/>
    </row>
    <row r="2061" spans="2:5">
      <c r="B2061" s="64">
        <v>46211</v>
      </c>
      <c r="C2061" s="64">
        <v>16538</v>
      </c>
      <c r="D2061" s="65" t="s">
        <v>33</v>
      </c>
      <c r="E2061" s="64">
        <v>46252</v>
      </c>
    </row>
    <row r="2062" spans="2:5">
      <c r="B2062" s="64">
        <v>46153</v>
      </c>
      <c r="C2062" s="64">
        <v>14698</v>
      </c>
      <c r="D2062" s="65" t="s">
        <v>33</v>
      </c>
      <c r="E2062" s="64">
        <v>46196</v>
      </c>
    </row>
    <row r="2063" spans="2:5">
      <c r="B2063" s="64">
        <v>46143</v>
      </c>
      <c r="C2063" s="64">
        <v>17221</v>
      </c>
      <c r="D2063" s="65" t="s">
        <v>48</v>
      </c>
      <c r="E2063" s="64">
        <v>46178</v>
      </c>
    </row>
    <row r="2064" spans="2:5">
      <c r="B2064" s="64">
        <v>46174</v>
      </c>
      <c r="C2064" s="64">
        <v>15484</v>
      </c>
      <c r="D2064" s="65" t="s">
        <v>8</v>
      </c>
      <c r="E2064" s="64">
        <v>46211</v>
      </c>
    </row>
    <row r="2065" spans="2:5">
      <c r="B2065" s="64">
        <v>46155</v>
      </c>
      <c r="C2065" s="64">
        <v>17556</v>
      </c>
      <c r="D2065" s="65" t="s">
        <v>8</v>
      </c>
      <c r="E2065" s="64">
        <v>46185</v>
      </c>
    </row>
    <row r="2066" spans="2:5">
      <c r="B2066" s="64">
        <v>46205</v>
      </c>
      <c r="C2066" s="64">
        <v>14633</v>
      </c>
      <c r="D2066" s="65" t="s">
        <v>33</v>
      </c>
      <c r="E2066" s="64">
        <v>46251</v>
      </c>
    </row>
    <row r="2067" spans="2:5">
      <c r="B2067" s="64">
        <v>46210</v>
      </c>
      <c r="C2067" s="64">
        <v>17146</v>
      </c>
      <c r="D2067" s="65" t="s">
        <v>33</v>
      </c>
      <c r="E2067" s="66"/>
    </row>
    <row r="2068" spans="2:5">
      <c r="B2068" s="64">
        <v>46212</v>
      </c>
      <c r="C2068" s="64">
        <v>19154</v>
      </c>
      <c r="D2068" s="65" t="s">
        <v>8</v>
      </c>
      <c r="E2068" s="66"/>
    </row>
    <row r="2069" spans="2:5">
      <c r="B2069" s="64">
        <v>46224</v>
      </c>
      <c r="C2069" s="64">
        <v>19955</v>
      </c>
      <c r="D2069" s="65" t="s">
        <v>8</v>
      </c>
      <c r="E2069" s="66"/>
    </row>
    <row r="2070" spans="2:5">
      <c r="B2070" s="64">
        <v>46175</v>
      </c>
      <c r="C2070" s="64">
        <v>15535</v>
      </c>
      <c r="D2070" s="65" t="s">
        <v>8</v>
      </c>
      <c r="E2070" s="64">
        <v>46211</v>
      </c>
    </row>
    <row r="2071" spans="2:5">
      <c r="B2071" s="64">
        <v>46209</v>
      </c>
      <c r="C2071" s="64">
        <v>13154</v>
      </c>
      <c r="D2071" s="65" t="s">
        <v>49</v>
      </c>
      <c r="E2071" s="66"/>
    </row>
    <row r="2072" spans="2:5">
      <c r="B2072" s="64">
        <v>46204</v>
      </c>
      <c r="C2072" s="64">
        <v>15162</v>
      </c>
      <c r="D2072" s="65" t="s">
        <v>8</v>
      </c>
      <c r="E2072" s="64">
        <v>46231</v>
      </c>
    </row>
    <row r="2073" spans="2:5">
      <c r="B2073" s="64">
        <v>46174</v>
      </c>
      <c r="C2073" s="64">
        <v>16276</v>
      </c>
      <c r="D2073" s="65" t="s">
        <v>33</v>
      </c>
      <c r="E2073" s="64">
        <v>46204</v>
      </c>
    </row>
    <row r="2074" spans="2:5">
      <c r="B2074" s="64">
        <v>46210</v>
      </c>
      <c r="C2074" s="64">
        <v>15508</v>
      </c>
      <c r="D2074" s="65" t="s">
        <v>33</v>
      </c>
      <c r="E2074" s="64">
        <v>46252</v>
      </c>
    </row>
    <row r="2075" spans="2:5">
      <c r="B2075" s="64">
        <v>46174</v>
      </c>
      <c r="C2075" s="64">
        <v>16355</v>
      </c>
      <c r="D2075" s="65" t="s">
        <v>49</v>
      </c>
      <c r="E2075" s="64">
        <v>46192</v>
      </c>
    </row>
    <row r="2076" spans="2:5">
      <c r="B2076" s="64">
        <v>46143</v>
      </c>
      <c r="C2076" s="64">
        <v>16430</v>
      </c>
      <c r="D2076" s="65" t="s">
        <v>48</v>
      </c>
      <c r="E2076" s="64">
        <v>46183</v>
      </c>
    </row>
    <row r="2077" spans="2:5">
      <c r="B2077" s="64">
        <v>46167</v>
      </c>
      <c r="C2077" s="64">
        <v>12431</v>
      </c>
      <c r="D2077" s="65" t="s">
        <v>48</v>
      </c>
      <c r="E2077" s="64">
        <v>46204</v>
      </c>
    </row>
    <row r="2078" spans="2:5">
      <c r="B2078" s="64">
        <v>46226</v>
      </c>
      <c r="C2078" s="64">
        <v>18608</v>
      </c>
      <c r="D2078" s="65" t="s">
        <v>8</v>
      </c>
      <c r="E2078" s="66"/>
    </row>
    <row r="2079" spans="2:5">
      <c r="B2079" s="64">
        <v>46170</v>
      </c>
      <c r="C2079" s="64">
        <v>17024</v>
      </c>
      <c r="D2079" s="65" t="s">
        <v>8</v>
      </c>
      <c r="E2079" s="64">
        <v>46220</v>
      </c>
    </row>
    <row r="2080" spans="2:5">
      <c r="B2080" s="64">
        <v>46232</v>
      </c>
      <c r="C2080" s="64">
        <v>21575</v>
      </c>
      <c r="D2080" s="65" t="s">
        <v>48</v>
      </c>
      <c r="E2080" s="66"/>
    </row>
    <row r="2081" spans="2:5">
      <c r="B2081" s="64">
        <v>46153</v>
      </c>
      <c r="C2081" s="64">
        <v>18432</v>
      </c>
      <c r="D2081" s="65" t="s">
        <v>33</v>
      </c>
      <c r="E2081" s="64">
        <v>46182</v>
      </c>
    </row>
    <row r="2082" spans="2:5">
      <c r="B2082" s="64">
        <v>46195</v>
      </c>
      <c r="C2082" s="64">
        <v>16900</v>
      </c>
      <c r="D2082" s="65" t="s">
        <v>48</v>
      </c>
      <c r="E2082" s="64">
        <v>46232</v>
      </c>
    </row>
    <row r="2083" spans="2:5">
      <c r="B2083" s="64">
        <v>46154</v>
      </c>
      <c r="C2083" s="64">
        <v>15121</v>
      </c>
      <c r="D2083" s="65" t="s">
        <v>8</v>
      </c>
      <c r="E2083" s="64">
        <v>46182</v>
      </c>
    </row>
    <row r="2084" spans="2:5">
      <c r="B2084" s="64">
        <v>46174</v>
      </c>
      <c r="C2084" s="64">
        <v>14625</v>
      </c>
      <c r="D2084" s="65" t="s">
        <v>33</v>
      </c>
      <c r="E2084" s="66"/>
    </row>
    <row r="2085" spans="2:5">
      <c r="B2085" s="64">
        <v>46205</v>
      </c>
      <c r="C2085" s="64">
        <v>17368</v>
      </c>
      <c r="D2085" s="65" t="s">
        <v>33</v>
      </c>
      <c r="E2085" s="66"/>
    </row>
    <row r="2086" spans="2:5">
      <c r="B2086" s="64">
        <v>46178</v>
      </c>
      <c r="C2086" s="64">
        <v>17788</v>
      </c>
      <c r="D2086" s="65" t="s">
        <v>33</v>
      </c>
      <c r="E2086" s="64">
        <v>46217</v>
      </c>
    </row>
    <row r="2087" spans="2:5">
      <c r="B2087" s="64">
        <v>46161</v>
      </c>
      <c r="C2087" s="64">
        <v>16670</v>
      </c>
      <c r="D2087" s="65" t="s">
        <v>33</v>
      </c>
      <c r="E2087" s="64">
        <v>46202</v>
      </c>
    </row>
    <row r="2088" spans="2:5">
      <c r="B2088" s="64">
        <v>46188</v>
      </c>
      <c r="C2088" s="64">
        <v>19015</v>
      </c>
      <c r="D2088" s="65" t="s">
        <v>8</v>
      </c>
      <c r="E2088" s="64">
        <v>46231</v>
      </c>
    </row>
    <row r="2089" spans="2:5">
      <c r="B2089" s="64">
        <v>46153</v>
      </c>
      <c r="C2089" s="64">
        <v>18184</v>
      </c>
      <c r="D2089" s="65" t="s">
        <v>33</v>
      </c>
      <c r="E2089" s="64">
        <v>46211</v>
      </c>
    </row>
    <row r="2090" spans="2:5">
      <c r="B2090" s="64">
        <v>46205</v>
      </c>
      <c r="C2090" s="64">
        <v>16151</v>
      </c>
      <c r="D2090" s="65" t="s">
        <v>33</v>
      </c>
      <c r="E2090" s="66"/>
    </row>
    <row r="2091" spans="2:5">
      <c r="B2091" s="64">
        <v>46181</v>
      </c>
      <c r="C2091" s="64">
        <v>13919</v>
      </c>
      <c r="D2091" s="65" t="s">
        <v>48</v>
      </c>
      <c r="E2091" s="64">
        <v>46213</v>
      </c>
    </row>
    <row r="2092" spans="2:5">
      <c r="B2092" s="64">
        <v>46218</v>
      </c>
      <c r="C2092" s="64">
        <v>18861</v>
      </c>
      <c r="D2092" s="65" t="s">
        <v>8</v>
      </c>
      <c r="E2092" s="66"/>
    </row>
    <row r="2093" spans="2:5">
      <c r="B2093" s="64">
        <v>46143</v>
      </c>
      <c r="C2093" s="64">
        <v>29717</v>
      </c>
      <c r="D2093" s="65" t="s">
        <v>33</v>
      </c>
      <c r="E2093" s="64">
        <v>46185</v>
      </c>
    </row>
    <row r="2094" spans="2:5">
      <c r="B2094" s="64">
        <v>46175</v>
      </c>
      <c r="C2094" s="64">
        <v>18900</v>
      </c>
      <c r="D2094" s="65" t="s">
        <v>8</v>
      </c>
      <c r="E2094" s="64">
        <v>46224</v>
      </c>
    </row>
    <row r="2095" spans="2:5">
      <c r="B2095" s="64">
        <v>46143</v>
      </c>
      <c r="C2095" s="64">
        <v>15195</v>
      </c>
      <c r="D2095" s="65" t="s">
        <v>33</v>
      </c>
      <c r="E2095" s="64">
        <v>46190</v>
      </c>
    </row>
    <row r="2096" spans="2:5">
      <c r="B2096" s="64">
        <v>46143</v>
      </c>
      <c r="C2096" s="64">
        <v>12032</v>
      </c>
      <c r="D2096" s="65" t="s">
        <v>48</v>
      </c>
      <c r="E2096" s="64">
        <v>46197</v>
      </c>
    </row>
    <row r="2097" spans="2:5">
      <c r="B2097" s="64">
        <v>46189</v>
      </c>
      <c r="C2097" s="64">
        <v>15247</v>
      </c>
      <c r="D2097" s="65" t="s">
        <v>33</v>
      </c>
      <c r="E2097" s="64">
        <v>46225</v>
      </c>
    </row>
    <row r="2098" spans="2:5">
      <c r="B2098" s="64">
        <v>46204</v>
      </c>
      <c r="C2098" s="64">
        <v>14723</v>
      </c>
      <c r="D2098" s="65" t="s">
        <v>8</v>
      </c>
      <c r="E2098" s="64">
        <v>46224</v>
      </c>
    </row>
    <row r="2099" spans="2:5">
      <c r="B2099" s="64">
        <v>46174</v>
      </c>
      <c r="C2099" s="64">
        <v>19301</v>
      </c>
      <c r="D2099" s="65" t="s">
        <v>33</v>
      </c>
      <c r="E2099" s="64">
        <v>46210</v>
      </c>
    </row>
    <row r="2100" spans="2:5">
      <c r="B2100" s="64">
        <v>46161</v>
      </c>
      <c r="C2100" s="64">
        <v>13095</v>
      </c>
      <c r="D2100" s="65" t="s">
        <v>8</v>
      </c>
      <c r="E2100" s="64">
        <v>46232</v>
      </c>
    </row>
    <row r="2101" spans="2:5">
      <c r="B2101" s="64">
        <v>46175</v>
      </c>
      <c r="C2101" s="64">
        <v>18551</v>
      </c>
      <c r="D2101" s="65" t="s">
        <v>33</v>
      </c>
      <c r="E2101" s="64">
        <v>46227</v>
      </c>
    </row>
    <row r="2102" spans="2:5">
      <c r="B2102" s="64">
        <v>46198</v>
      </c>
      <c r="C2102" s="64">
        <v>17658</v>
      </c>
      <c r="D2102" s="65" t="s">
        <v>8</v>
      </c>
      <c r="E2102" s="64">
        <v>46251</v>
      </c>
    </row>
    <row r="2103" spans="2:5">
      <c r="B2103" s="64">
        <v>46154</v>
      </c>
      <c r="C2103" s="64">
        <v>16386</v>
      </c>
      <c r="D2103" s="65" t="s">
        <v>33</v>
      </c>
      <c r="E2103" s="64">
        <v>46190</v>
      </c>
    </row>
    <row r="2104" spans="2:5">
      <c r="B2104" s="64">
        <v>46171</v>
      </c>
      <c r="C2104" s="64">
        <v>30107</v>
      </c>
      <c r="D2104" s="65" t="s">
        <v>8</v>
      </c>
      <c r="E2104" s="64">
        <v>46211</v>
      </c>
    </row>
    <row r="2105" spans="2:5">
      <c r="B2105" s="64">
        <v>46211</v>
      </c>
      <c r="C2105" s="64">
        <v>10211</v>
      </c>
      <c r="D2105" s="65" t="s">
        <v>33</v>
      </c>
      <c r="E2105" s="66"/>
    </row>
    <row r="2106" spans="2:5">
      <c r="B2106" s="64">
        <v>46211</v>
      </c>
      <c r="C2106" s="64">
        <v>13364</v>
      </c>
      <c r="D2106" s="65" t="s">
        <v>8</v>
      </c>
      <c r="E2106" s="66"/>
    </row>
    <row r="2107" spans="2:5">
      <c r="B2107" s="64">
        <v>46174</v>
      </c>
      <c r="C2107" s="64">
        <v>13638</v>
      </c>
      <c r="D2107" s="65" t="s">
        <v>33</v>
      </c>
      <c r="E2107" s="64">
        <v>46206</v>
      </c>
    </row>
    <row r="2108" spans="2:5">
      <c r="B2108" s="64">
        <v>46174</v>
      </c>
      <c r="C2108" s="64">
        <v>11690</v>
      </c>
      <c r="D2108" s="65" t="s">
        <v>33</v>
      </c>
      <c r="E2108" s="64">
        <v>46206</v>
      </c>
    </row>
    <row r="2109" spans="2:5">
      <c r="B2109" s="64">
        <v>46224</v>
      </c>
      <c r="C2109" s="64">
        <v>17189</v>
      </c>
      <c r="D2109" s="65" t="s">
        <v>48</v>
      </c>
      <c r="E2109" s="66"/>
    </row>
    <row r="2110" spans="2:5">
      <c r="B2110" s="64">
        <v>46143</v>
      </c>
      <c r="C2110" s="64">
        <v>13363</v>
      </c>
      <c r="D2110" s="65" t="s">
        <v>33</v>
      </c>
      <c r="E2110" s="64">
        <v>46178</v>
      </c>
    </row>
    <row r="2111" spans="2:5">
      <c r="B2111" s="64">
        <v>46149</v>
      </c>
      <c r="C2111" s="64">
        <v>15436</v>
      </c>
      <c r="D2111" s="65" t="s">
        <v>33</v>
      </c>
      <c r="E2111" s="64">
        <v>46189</v>
      </c>
    </row>
    <row r="2112" spans="2:5">
      <c r="B2112" s="64">
        <v>46230</v>
      </c>
      <c r="C2112" s="64">
        <v>16451</v>
      </c>
      <c r="D2112" s="65" t="s">
        <v>8</v>
      </c>
      <c r="E2112" s="66"/>
    </row>
    <row r="2113" spans="2:5">
      <c r="B2113" s="64">
        <v>46153</v>
      </c>
      <c r="C2113" s="64">
        <v>15579</v>
      </c>
      <c r="D2113" s="65" t="s">
        <v>49</v>
      </c>
      <c r="E2113" s="64">
        <v>46197</v>
      </c>
    </row>
    <row r="2114" spans="2:5">
      <c r="B2114" s="64">
        <v>46181</v>
      </c>
      <c r="C2114" s="64">
        <v>19455</v>
      </c>
      <c r="D2114" s="65" t="s">
        <v>8</v>
      </c>
      <c r="E2114" s="64">
        <v>46220</v>
      </c>
    </row>
    <row r="2115" spans="2:5">
      <c r="B2115" s="64">
        <v>46216</v>
      </c>
      <c r="C2115" s="64">
        <v>16072</v>
      </c>
      <c r="D2115" s="65" t="s">
        <v>33</v>
      </c>
      <c r="E2115" s="66"/>
    </row>
    <row r="2116" spans="2:5">
      <c r="B2116" s="64">
        <v>46155</v>
      </c>
      <c r="C2116" s="64">
        <v>13738</v>
      </c>
      <c r="D2116" s="65" t="s">
        <v>33</v>
      </c>
      <c r="E2116" s="64">
        <v>46192</v>
      </c>
    </row>
    <row r="2117" spans="2:5">
      <c r="B2117" s="64">
        <v>46174</v>
      </c>
      <c r="C2117" s="64">
        <v>15293</v>
      </c>
      <c r="D2117" s="65" t="s">
        <v>8</v>
      </c>
      <c r="E2117" s="64">
        <v>46206</v>
      </c>
    </row>
    <row r="2118" spans="2:5">
      <c r="B2118" s="64">
        <v>46204</v>
      </c>
      <c r="C2118" s="64">
        <v>19620</v>
      </c>
      <c r="D2118" s="65" t="s">
        <v>33</v>
      </c>
      <c r="E2118" s="64">
        <v>46231</v>
      </c>
    </row>
    <row r="2119" spans="2:5">
      <c r="B2119" s="64">
        <v>46220</v>
      </c>
      <c r="C2119" s="64">
        <v>15259</v>
      </c>
      <c r="D2119" s="65" t="s">
        <v>8</v>
      </c>
      <c r="E2119" s="66"/>
    </row>
    <row r="2120" spans="2:5">
      <c r="B2120" s="64">
        <v>46212</v>
      </c>
      <c r="C2120" s="64">
        <v>14617</v>
      </c>
      <c r="D2120" s="65" t="s">
        <v>33</v>
      </c>
      <c r="E2120" s="64">
        <v>46253</v>
      </c>
    </row>
    <row r="2121" spans="2:5">
      <c r="B2121" s="64">
        <v>46143</v>
      </c>
      <c r="C2121" s="64">
        <v>11702</v>
      </c>
      <c r="D2121" s="65" t="s">
        <v>33</v>
      </c>
      <c r="E2121" s="64">
        <v>46181</v>
      </c>
    </row>
    <row r="2122" spans="2:5">
      <c r="B2122" s="64">
        <v>46211</v>
      </c>
      <c r="C2122" s="64">
        <v>12418</v>
      </c>
      <c r="D2122" s="65" t="s">
        <v>33</v>
      </c>
      <c r="E2122" s="64">
        <v>46239</v>
      </c>
    </row>
    <row r="2123" spans="2:5">
      <c r="B2123" s="64">
        <v>46143</v>
      </c>
      <c r="C2123" s="64">
        <v>22317</v>
      </c>
      <c r="D2123" s="65" t="s">
        <v>48</v>
      </c>
      <c r="E2123" s="64">
        <v>46185</v>
      </c>
    </row>
    <row r="2124" spans="2:5">
      <c r="B2124" s="64">
        <v>46204</v>
      </c>
      <c r="C2124" s="64">
        <v>14453</v>
      </c>
      <c r="D2124" s="65" t="s">
        <v>8</v>
      </c>
      <c r="E2124" s="66"/>
    </row>
    <row r="2125" spans="2:5">
      <c r="B2125" s="64">
        <v>46217</v>
      </c>
      <c r="C2125" s="64">
        <v>20343</v>
      </c>
      <c r="D2125" s="65" t="s">
        <v>8</v>
      </c>
      <c r="E2125" s="66"/>
    </row>
    <row r="2126" spans="2:5">
      <c r="B2126" s="64">
        <v>46191</v>
      </c>
      <c r="C2126" s="64">
        <v>17395</v>
      </c>
      <c r="D2126" s="65" t="s">
        <v>8</v>
      </c>
      <c r="E2126" s="64">
        <v>46211</v>
      </c>
    </row>
    <row r="2127" spans="2:5">
      <c r="B2127" s="64">
        <v>46210</v>
      </c>
      <c r="C2127" s="64">
        <v>16392</v>
      </c>
      <c r="D2127" s="65" t="s">
        <v>8</v>
      </c>
      <c r="E2127" s="64">
        <v>46253</v>
      </c>
    </row>
    <row r="2128" spans="2:5">
      <c r="B2128" s="64">
        <v>46190</v>
      </c>
      <c r="C2128" s="64">
        <v>21281</v>
      </c>
      <c r="D2128" s="65" t="s">
        <v>8</v>
      </c>
      <c r="E2128" s="64">
        <v>46234</v>
      </c>
    </row>
    <row r="2129" spans="2:5">
      <c r="B2129" s="64">
        <v>46211</v>
      </c>
      <c r="C2129" s="64">
        <v>15816</v>
      </c>
      <c r="D2129" s="65" t="s">
        <v>33</v>
      </c>
      <c r="E2129" s="64">
        <v>46253</v>
      </c>
    </row>
    <row r="2130" spans="2:5">
      <c r="B2130" s="64">
        <v>46169</v>
      </c>
      <c r="C2130" s="64">
        <v>17846</v>
      </c>
      <c r="D2130" s="65" t="s">
        <v>8</v>
      </c>
      <c r="E2130" s="64">
        <v>46203</v>
      </c>
    </row>
    <row r="2131" spans="2:5">
      <c r="B2131" s="64">
        <v>46171</v>
      </c>
      <c r="C2131" s="64">
        <v>16485</v>
      </c>
      <c r="D2131" s="65" t="s">
        <v>8</v>
      </c>
      <c r="E2131" s="64">
        <v>46206</v>
      </c>
    </row>
    <row r="2132" spans="2:5">
      <c r="B2132" s="64">
        <v>46197</v>
      </c>
      <c r="C2132" s="64">
        <v>14716</v>
      </c>
      <c r="D2132" s="65" t="s">
        <v>8</v>
      </c>
      <c r="E2132" s="64">
        <v>46232</v>
      </c>
    </row>
    <row r="2133" spans="2:5">
      <c r="B2133" s="64">
        <v>46169</v>
      </c>
      <c r="C2133" s="64">
        <v>14254</v>
      </c>
      <c r="D2133" s="65" t="s">
        <v>8</v>
      </c>
      <c r="E2133" s="64">
        <v>46210</v>
      </c>
    </row>
    <row r="2134" spans="2:5">
      <c r="B2134" s="64">
        <v>46177</v>
      </c>
      <c r="C2134" s="64">
        <v>15748</v>
      </c>
      <c r="D2134" s="65" t="s">
        <v>33</v>
      </c>
      <c r="E2134" s="64">
        <v>46210</v>
      </c>
    </row>
    <row r="2135" spans="2:5">
      <c r="B2135" s="64">
        <v>46174</v>
      </c>
      <c r="C2135" s="64">
        <v>17942</v>
      </c>
      <c r="D2135" s="65" t="s">
        <v>48</v>
      </c>
      <c r="E2135" s="64">
        <v>46204</v>
      </c>
    </row>
    <row r="2136" spans="2:5">
      <c r="B2136" s="64">
        <v>46154</v>
      </c>
      <c r="C2136" s="64">
        <v>12079</v>
      </c>
      <c r="D2136" s="65" t="s">
        <v>33</v>
      </c>
      <c r="E2136" s="64">
        <v>46190</v>
      </c>
    </row>
    <row r="2137" spans="2:5">
      <c r="B2137" s="64">
        <v>46143</v>
      </c>
      <c r="C2137" s="64">
        <v>14250</v>
      </c>
      <c r="D2137" s="65" t="s">
        <v>33</v>
      </c>
      <c r="E2137" s="64">
        <v>46196</v>
      </c>
    </row>
    <row r="2138" spans="2:5">
      <c r="B2138" s="64">
        <v>46143</v>
      </c>
      <c r="C2138" s="64">
        <v>15330</v>
      </c>
      <c r="D2138" s="65" t="s">
        <v>33</v>
      </c>
      <c r="E2138" s="64">
        <v>46190</v>
      </c>
    </row>
    <row r="2139" spans="2:5">
      <c r="B2139" s="64">
        <v>46212</v>
      </c>
      <c r="C2139" s="64">
        <v>16481</v>
      </c>
      <c r="D2139" s="65" t="s">
        <v>33</v>
      </c>
      <c r="E2139" s="64">
        <v>46253</v>
      </c>
    </row>
    <row r="2140" spans="2:5">
      <c r="B2140" s="64">
        <v>46195</v>
      </c>
      <c r="C2140" s="64">
        <v>18359</v>
      </c>
      <c r="D2140" s="65" t="s">
        <v>33</v>
      </c>
      <c r="E2140" s="64">
        <v>46251</v>
      </c>
    </row>
    <row r="2141" spans="2:5">
      <c r="B2141" s="64">
        <v>46212</v>
      </c>
      <c r="C2141" s="64">
        <v>17284</v>
      </c>
      <c r="D2141" s="65" t="s">
        <v>33</v>
      </c>
      <c r="E2141" s="66"/>
    </row>
    <row r="2142" spans="2:5">
      <c r="B2142" s="64">
        <v>46175</v>
      </c>
      <c r="C2142" s="64">
        <v>14962</v>
      </c>
      <c r="D2142" s="65" t="s">
        <v>33</v>
      </c>
      <c r="E2142" s="64">
        <v>46218</v>
      </c>
    </row>
    <row r="2143" spans="2:5">
      <c r="B2143" s="64">
        <v>46143</v>
      </c>
      <c r="C2143" s="64">
        <v>15915</v>
      </c>
      <c r="D2143" s="65" t="s">
        <v>33</v>
      </c>
      <c r="E2143" s="64">
        <v>46182</v>
      </c>
    </row>
    <row r="2144" spans="2:5">
      <c r="B2144" s="64">
        <v>46217</v>
      </c>
      <c r="C2144" s="64">
        <v>17067</v>
      </c>
      <c r="D2144" s="65" t="s">
        <v>33</v>
      </c>
      <c r="E2144" s="66"/>
    </row>
    <row r="2145" spans="2:5">
      <c r="B2145" s="64">
        <v>46182</v>
      </c>
      <c r="C2145" s="64">
        <v>14375</v>
      </c>
      <c r="D2145" s="65" t="s">
        <v>33</v>
      </c>
      <c r="E2145" s="64">
        <v>46232</v>
      </c>
    </row>
    <row r="2146" spans="2:5">
      <c r="B2146" s="64">
        <v>46181</v>
      </c>
      <c r="C2146" s="64">
        <v>17295</v>
      </c>
      <c r="D2146" s="65" t="s">
        <v>8</v>
      </c>
      <c r="E2146" s="64">
        <v>46213</v>
      </c>
    </row>
    <row r="2147" spans="2:5">
      <c r="B2147" s="64">
        <v>46143</v>
      </c>
      <c r="C2147" s="64">
        <v>14948</v>
      </c>
      <c r="D2147" s="65" t="s">
        <v>48</v>
      </c>
      <c r="E2147" s="64">
        <v>46185</v>
      </c>
    </row>
    <row r="2148" spans="2:5">
      <c r="B2148" s="64">
        <v>46189</v>
      </c>
      <c r="C2148" s="64">
        <v>14675</v>
      </c>
      <c r="D2148" s="65" t="s">
        <v>8</v>
      </c>
      <c r="E2148" s="64">
        <v>46225</v>
      </c>
    </row>
    <row r="2149" spans="2:5">
      <c r="B2149" s="64">
        <v>46150</v>
      </c>
      <c r="C2149" s="64">
        <v>13186</v>
      </c>
      <c r="D2149" s="65" t="s">
        <v>33</v>
      </c>
      <c r="E2149" s="64">
        <v>46185</v>
      </c>
    </row>
    <row r="2150" spans="2:5">
      <c r="B2150" s="64">
        <v>46182</v>
      </c>
      <c r="C2150" s="64">
        <v>13445</v>
      </c>
      <c r="D2150" s="65" t="s">
        <v>48</v>
      </c>
      <c r="E2150" s="64">
        <v>46224</v>
      </c>
    </row>
    <row r="2151" spans="2:5">
      <c r="B2151" s="64">
        <v>46198</v>
      </c>
      <c r="C2151" s="64">
        <v>12820</v>
      </c>
      <c r="D2151" s="65" t="s">
        <v>8</v>
      </c>
      <c r="E2151" s="64">
        <v>46227</v>
      </c>
    </row>
    <row r="2152" spans="2:5">
      <c r="B2152" s="64">
        <v>46178</v>
      </c>
      <c r="C2152" s="64">
        <v>14698</v>
      </c>
      <c r="D2152" s="65" t="s">
        <v>33</v>
      </c>
      <c r="E2152" s="64">
        <v>46213</v>
      </c>
    </row>
    <row r="2153" spans="2:5">
      <c r="B2153" s="64">
        <v>46143</v>
      </c>
      <c r="C2153" s="64">
        <v>13361</v>
      </c>
      <c r="D2153" s="65" t="s">
        <v>33</v>
      </c>
      <c r="E2153" s="64">
        <v>46181</v>
      </c>
    </row>
    <row r="2154" spans="2:5">
      <c r="B2154" s="64">
        <v>46175</v>
      </c>
      <c r="C2154" s="64">
        <v>16320</v>
      </c>
      <c r="D2154" s="65" t="s">
        <v>33</v>
      </c>
      <c r="E2154" s="64">
        <v>46209</v>
      </c>
    </row>
    <row r="2155" spans="2:5">
      <c r="B2155" s="64">
        <v>46183</v>
      </c>
      <c r="C2155" s="64">
        <v>12861</v>
      </c>
      <c r="D2155" s="65" t="s">
        <v>8</v>
      </c>
      <c r="E2155" s="64">
        <v>46224</v>
      </c>
    </row>
    <row r="2156" spans="2:5">
      <c r="B2156" s="64">
        <v>46217</v>
      </c>
      <c r="C2156" s="64">
        <v>14905</v>
      </c>
      <c r="D2156" s="65" t="s">
        <v>8</v>
      </c>
      <c r="E2156" s="66"/>
    </row>
    <row r="2157" spans="2:5">
      <c r="B2157" s="64">
        <v>46161</v>
      </c>
      <c r="C2157" s="64">
        <v>11825</v>
      </c>
      <c r="D2157" s="65" t="s">
        <v>33</v>
      </c>
      <c r="E2157" s="66"/>
    </row>
    <row r="2158" spans="2:5">
      <c r="B2158" s="64">
        <v>46178</v>
      </c>
      <c r="C2158" s="64">
        <v>15135</v>
      </c>
      <c r="D2158" s="65" t="s">
        <v>33</v>
      </c>
      <c r="E2158" s="64">
        <v>46220</v>
      </c>
    </row>
    <row r="2159" spans="2:5">
      <c r="B2159" s="64">
        <v>46175</v>
      </c>
      <c r="C2159" s="64">
        <v>16067</v>
      </c>
      <c r="D2159" s="65" t="s">
        <v>8</v>
      </c>
      <c r="E2159" s="64">
        <v>46224</v>
      </c>
    </row>
    <row r="2160" spans="2:5">
      <c r="B2160" s="64">
        <v>46202</v>
      </c>
      <c r="C2160" s="64">
        <v>13912</v>
      </c>
      <c r="D2160" s="65" t="s">
        <v>49</v>
      </c>
      <c r="E2160" s="66"/>
    </row>
    <row r="2161" spans="2:5">
      <c r="B2161" s="64">
        <v>46156</v>
      </c>
      <c r="C2161" s="64">
        <v>14286</v>
      </c>
      <c r="D2161" s="65" t="s">
        <v>33</v>
      </c>
      <c r="E2161" s="64">
        <v>46199</v>
      </c>
    </row>
    <row r="2162" spans="2:5">
      <c r="B2162" s="64">
        <v>46218</v>
      </c>
      <c r="C2162" s="64">
        <v>15257</v>
      </c>
      <c r="D2162" s="65" t="s">
        <v>49</v>
      </c>
      <c r="E2162" s="64">
        <v>46239</v>
      </c>
    </row>
    <row r="2163" spans="2:5">
      <c r="B2163" s="64">
        <v>46153</v>
      </c>
      <c r="C2163" s="64">
        <v>12387</v>
      </c>
      <c r="D2163" s="65" t="s">
        <v>33</v>
      </c>
      <c r="E2163" s="64">
        <v>46196</v>
      </c>
    </row>
    <row r="2164" spans="2:5">
      <c r="B2164" s="64">
        <v>46182</v>
      </c>
      <c r="C2164" s="64">
        <v>14462</v>
      </c>
      <c r="D2164" s="65" t="s">
        <v>8</v>
      </c>
      <c r="E2164" s="64">
        <v>46218</v>
      </c>
    </row>
    <row r="2165" spans="2:5">
      <c r="B2165" s="64">
        <v>46149</v>
      </c>
      <c r="C2165" s="64">
        <v>13091</v>
      </c>
      <c r="D2165" s="65" t="s">
        <v>48</v>
      </c>
      <c r="E2165" s="64">
        <v>46192</v>
      </c>
    </row>
    <row r="2166" spans="2:5">
      <c r="B2166" s="64">
        <v>46178</v>
      </c>
      <c r="C2166" s="64">
        <v>15780</v>
      </c>
      <c r="D2166" s="65" t="s">
        <v>8</v>
      </c>
      <c r="E2166" s="64">
        <v>46217</v>
      </c>
    </row>
    <row r="2167" spans="2:5">
      <c r="B2167" s="64">
        <v>46204</v>
      </c>
      <c r="C2167" s="64">
        <v>15679</v>
      </c>
      <c r="D2167" s="65" t="s">
        <v>48</v>
      </c>
      <c r="E2167" s="64">
        <v>46253</v>
      </c>
    </row>
    <row r="2168" spans="2:5">
      <c r="B2168" s="64">
        <v>46143</v>
      </c>
      <c r="C2168" s="64">
        <v>13864</v>
      </c>
      <c r="D2168" s="65" t="s">
        <v>33</v>
      </c>
      <c r="E2168" s="64">
        <v>46185</v>
      </c>
    </row>
    <row r="2169" spans="2:5">
      <c r="B2169" s="64">
        <v>46176</v>
      </c>
      <c r="C2169" s="64">
        <v>13060</v>
      </c>
      <c r="D2169" s="65" t="s">
        <v>33</v>
      </c>
      <c r="E2169" s="64">
        <v>46213</v>
      </c>
    </row>
    <row r="2170" spans="2:5">
      <c r="B2170" s="64">
        <v>46176</v>
      </c>
      <c r="C2170" s="64">
        <v>13800</v>
      </c>
      <c r="D2170" s="65" t="s">
        <v>33</v>
      </c>
      <c r="E2170" s="64">
        <v>46213</v>
      </c>
    </row>
    <row r="2171" spans="2:5">
      <c r="B2171" s="64">
        <v>46204</v>
      </c>
      <c r="C2171" s="64">
        <v>15629</v>
      </c>
      <c r="D2171" s="65" t="s">
        <v>49</v>
      </c>
      <c r="E2171" s="64">
        <v>46230</v>
      </c>
    </row>
    <row r="2172" spans="2:5">
      <c r="B2172" s="64">
        <v>46156</v>
      </c>
      <c r="C2172" s="64">
        <v>13412</v>
      </c>
      <c r="D2172" s="65" t="s">
        <v>33</v>
      </c>
      <c r="E2172" s="64">
        <v>46210</v>
      </c>
    </row>
    <row r="2173" spans="2:5">
      <c r="B2173" s="64">
        <v>46212</v>
      </c>
      <c r="C2173" s="64">
        <v>11986</v>
      </c>
      <c r="D2173" s="65" t="s">
        <v>33</v>
      </c>
      <c r="E2173" s="64">
        <v>46253</v>
      </c>
    </row>
    <row r="2174" spans="2:5">
      <c r="B2174" s="64">
        <v>46225</v>
      </c>
      <c r="C2174" s="64">
        <v>16482</v>
      </c>
      <c r="D2174" s="65" t="s">
        <v>8</v>
      </c>
      <c r="E2174" s="66"/>
    </row>
    <row r="2175" spans="2:5">
      <c r="B2175" s="64">
        <v>46150</v>
      </c>
      <c r="C2175" s="64">
        <v>15981</v>
      </c>
      <c r="D2175" s="65" t="s">
        <v>8</v>
      </c>
      <c r="E2175" s="64">
        <v>46218</v>
      </c>
    </row>
    <row r="2176" spans="2:5">
      <c r="B2176" s="64">
        <v>46219</v>
      </c>
      <c r="C2176" s="64">
        <v>9960</v>
      </c>
      <c r="D2176" s="65" t="s">
        <v>33</v>
      </c>
      <c r="E2176" s="66"/>
    </row>
    <row r="2177" spans="2:5">
      <c r="B2177" s="64">
        <v>46205</v>
      </c>
      <c r="C2177" s="64">
        <v>15358</v>
      </c>
      <c r="D2177" s="65" t="s">
        <v>33</v>
      </c>
      <c r="E2177" s="66"/>
    </row>
    <row r="2178" spans="2:5">
      <c r="B2178" s="64">
        <v>46177</v>
      </c>
      <c r="C2178" s="64">
        <v>19999</v>
      </c>
      <c r="D2178" s="65" t="s">
        <v>33</v>
      </c>
      <c r="E2178" s="66"/>
    </row>
    <row r="2179" spans="2:5">
      <c r="B2179" s="64">
        <v>46155</v>
      </c>
      <c r="C2179" s="64">
        <v>15367</v>
      </c>
      <c r="D2179" s="65" t="s">
        <v>8</v>
      </c>
      <c r="E2179" s="64">
        <v>46190</v>
      </c>
    </row>
    <row r="2180" spans="2:5">
      <c r="B2180" s="64">
        <v>46157</v>
      </c>
      <c r="C2180" s="64">
        <v>14316</v>
      </c>
      <c r="D2180" s="65" t="s">
        <v>33</v>
      </c>
      <c r="E2180" s="64">
        <v>46204</v>
      </c>
    </row>
    <row r="2181" spans="2:5">
      <c r="B2181" s="64">
        <v>46216</v>
      </c>
      <c r="C2181" s="64">
        <v>16498</v>
      </c>
      <c r="D2181" s="65" t="s">
        <v>33</v>
      </c>
      <c r="E2181" s="64">
        <v>46252</v>
      </c>
    </row>
    <row r="2182" spans="2:5">
      <c r="B2182" s="64">
        <v>46160</v>
      </c>
      <c r="C2182" s="64">
        <v>20408</v>
      </c>
      <c r="D2182" s="65" t="s">
        <v>8</v>
      </c>
      <c r="E2182" s="64">
        <v>46192</v>
      </c>
    </row>
    <row r="2183" spans="2:5">
      <c r="B2183" s="64">
        <v>46160</v>
      </c>
      <c r="C2183" s="64">
        <v>20260</v>
      </c>
      <c r="D2183" s="65" t="s">
        <v>8</v>
      </c>
      <c r="E2183" s="64">
        <v>46192</v>
      </c>
    </row>
    <row r="2184" spans="2:5">
      <c r="B2184" s="64">
        <v>46205</v>
      </c>
      <c r="C2184" s="64">
        <v>12461</v>
      </c>
      <c r="D2184" s="65" t="s">
        <v>33</v>
      </c>
      <c r="E2184" s="66"/>
    </row>
    <row r="2185" spans="2:5">
      <c r="B2185" s="64">
        <v>46176</v>
      </c>
      <c r="C2185" s="64">
        <v>15920</v>
      </c>
      <c r="D2185" s="65" t="s">
        <v>8</v>
      </c>
      <c r="E2185" s="64">
        <v>46220</v>
      </c>
    </row>
    <row r="2186" spans="2:5">
      <c r="B2186" s="64">
        <v>46176</v>
      </c>
      <c r="C2186" s="64">
        <v>19047</v>
      </c>
      <c r="D2186" s="65" t="s">
        <v>8</v>
      </c>
      <c r="E2186" s="64">
        <v>46220</v>
      </c>
    </row>
    <row r="2187" spans="2:5">
      <c r="B2187" s="64">
        <v>46205</v>
      </c>
      <c r="C2187" s="64">
        <v>14759</v>
      </c>
      <c r="D2187" s="65" t="s">
        <v>33</v>
      </c>
      <c r="E2187" s="64">
        <v>46237</v>
      </c>
    </row>
    <row r="2188" spans="2:5">
      <c r="B2188" s="64">
        <v>46213</v>
      </c>
      <c r="C2188" s="64">
        <v>15775</v>
      </c>
      <c r="D2188" s="65" t="s">
        <v>8</v>
      </c>
      <c r="E2188" s="64">
        <v>46227</v>
      </c>
    </row>
    <row r="2189" spans="2:5">
      <c r="B2189" s="64">
        <v>46154</v>
      </c>
      <c r="C2189" s="64">
        <v>16340</v>
      </c>
      <c r="D2189" s="65" t="s">
        <v>33</v>
      </c>
      <c r="E2189" s="64">
        <v>46204</v>
      </c>
    </row>
    <row r="2190" spans="2:5">
      <c r="B2190" s="64">
        <v>46232</v>
      </c>
      <c r="C2190" s="64">
        <v>17781</v>
      </c>
      <c r="D2190" s="65" t="s">
        <v>8</v>
      </c>
      <c r="E2190" s="66"/>
    </row>
    <row r="2191" spans="2:5">
      <c r="B2191" s="64">
        <v>46177</v>
      </c>
      <c r="C2191" s="64">
        <v>17852</v>
      </c>
      <c r="D2191" s="65" t="s">
        <v>8</v>
      </c>
      <c r="E2191" s="64">
        <v>46220</v>
      </c>
    </row>
    <row r="2192" spans="2:5">
      <c r="B2192" s="64">
        <v>46160</v>
      </c>
      <c r="C2192" s="64">
        <v>12139</v>
      </c>
      <c r="D2192" s="65" t="s">
        <v>49</v>
      </c>
      <c r="E2192" s="64">
        <v>46206</v>
      </c>
    </row>
    <row r="2193" spans="2:5">
      <c r="B2193" s="64">
        <v>46175</v>
      </c>
      <c r="C2193" s="64">
        <v>15692</v>
      </c>
      <c r="D2193" s="65" t="s">
        <v>33</v>
      </c>
      <c r="E2193" s="64">
        <v>46209</v>
      </c>
    </row>
    <row r="2194" spans="2:5">
      <c r="B2194" s="64">
        <v>46176</v>
      </c>
      <c r="C2194" s="64">
        <v>16479</v>
      </c>
      <c r="D2194" s="65" t="s">
        <v>33</v>
      </c>
      <c r="E2194" s="64">
        <v>46220</v>
      </c>
    </row>
    <row r="2195" spans="2:5">
      <c r="B2195" s="64">
        <v>46226</v>
      </c>
      <c r="C2195" s="64">
        <v>13119</v>
      </c>
      <c r="D2195" s="65" t="s">
        <v>8</v>
      </c>
      <c r="E2195" s="66"/>
    </row>
    <row r="2196" spans="2:5">
      <c r="B2196" s="64">
        <v>46232</v>
      </c>
      <c r="C2196" s="64">
        <v>13535</v>
      </c>
      <c r="D2196" s="65" t="s">
        <v>8</v>
      </c>
      <c r="E2196" s="66"/>
    </row>
    <row r="2197" spans="2:5">
      <c r="B2197" s="64">
        <v>46175</v>
      </c>
      <c r="C2197" s="64">
        <v>13855</v>
      </c>
      <c r="D2197" s="65" t="s">
        <v>33</v>
      </c>
      <c r="E2197" s="64">
        <v>46213</v>
      </c>
    </row>
    <row r="2198" spans="2:5">
      <c r="B2198" s="64">
        <v>46160</v>
      </c>
      <c r="C2198" s="64">
        <v>13892</v>
      </c>
      <c r="D2198" s="65" t="s">
        <v>8</v>
      </c>
      <c r="E2198" s="64">
        <v>46202</v>
      </c>
    </row>
    <row r="2199" spans="2:5">
      <c r="B2199" s="64">
        <v>46225</v>
      </c>
      <c r="C2199" s="64">
        <v>14120</v>
      </c>
      <c r="D2199" s="65" t="s">
        <v>33</v>
      </c>
      <c r="E2199" s="66"/>
    </row>
    <row r="2200" spans="2:5">
      <c r="B2200" s="64">
        <v>46143</v>
      </c>
      <c r="C2200" s="64">
        <v>20029</v>
      </c>
      <c r="D2200" s="65" t="s">
        <v>33</v>
      </c>
      <c r="E2200" s="64">
        <v>46203</v>
      </c>
    </row>
    <row r="2201" spans="2:5">
      <c r="B2201" s="64">
        <v>46210</v>
      </c>
      <c r="C2201" s="64">
        <v>13493</v>
      </c>
      <c r="D2201" s="65" t="s">
        <v>33</v>
      </c>
      <c r="E2201" s="66"/>
    </row>
    <row r="2202" spans="2:5">
      <c r="B2202" s="64">
        <v>46198</v>
      </c>
      <c r="C2202" s="64">
        <v>19040</v>
      </c>
      <c r="D2202" s="65" t="s">
        <v>33</v>
      </c>
      <c r="E2202" s="64">
        <v>46237</v>
      </c>
    </row>
    <row r="2203" spans="2:5">
      <c r="B2203" s="64">
        <v>46171</v>
      </c>
      <c r="C2203" s="64">
        <v>14123</v>
      </c>
      <c r="D2203" s="65" t="s">
        <v>8</v>
      </c>
      <c r="E2203" s="64">
        <v>46210</v>
      </c>
    </row>
    <row r="2204" spans="2:5">
      <c r="B2204" s="64">
        <v>46198</v>
      </c>
      <c r="C2204" s="64">
        <v>14888</v>
      </c>
      <c r="D2204" s="65" t="s">
        <v>8</v>
      </c>
      <c r="E2204" s="64">
        <v>46231</v>
      </c>
    </row>
    <row r="2205" spans="2:5">
      <c r="B2205" s="64">
        <v>46204</v>
      </c>
      <c r="C2205" s="64">
        <v>16212</v>
      </c>
      <c r="D2205" s="65" t="s">
        <v>48</v>
      </c>
      <c r="E2205" s="64">
        <v>46253</v>
      </c>
    </row>
    <row r="2206" spans="2:5">
      <c r="B2206" s="64">
        <v>46178</v>
      </c>
      <c r="C2206" s="64">
        <v>15566</v>
      </c>
      <c r="D2206" s="65" t="s">
        <v>49</v>
      </c>
      <c r="E2206" s="64">
        <v>46211</v>
      </c>
    </row>
    <row r="2207" spans="2:5">
      <c r="B2207" s="64">
        <v>46206</v>
      </c>
      <c r="C2207" s="64">
        <v>19384</v>
      </c>
      <c r="D2207" s="65" t="s">
        <v>33</v>
      </c>
      <c r="E2207" s="66"/>
    </row>
    <row r="2208" spans="2:5">
      <c r="B2208" s="64">
        <v>46188</v>
      </c>
      <c r="C2208" s="64">
        <v>17000</v>
      </c>
      <c r="D2208" s="65" t="s">
        <v>8</v>
      </c>
      <c r="E2208" s="64">
        <v>46234</v>
      </c>
    </row>
    <row r="2209" spans="2:5">
      <c r="B2209" s="64">
        <v>46211</v>
      </c>
      <c r="C2209" s="64">
        <v>18856</v>
      </c>
      <c r="D2209" s="65" t="s">
        <v>8</v>
      </c>
      <c r="E2209" s="66"/>
    </row>
    <row r="2210" spans="2:5">
      <c r="B2210" s="64">
        <v>46204</v>
      </c>
      <c r="C2210" s="64">
        <v>15938</v>
      </c>
      <c r="D2210" s="65" t="s">
        <v>8</v>
      </c>
      <c r="E2210" s="66"/>
    </row>
    <row r="2211" spans="2:5">
      <c r="B2211" s="64">
        <v>46212</v>
      </c>
      <c r="C2211" s="64">
        <v>18040</v>
      </c>
      <c r="D2211" s="65" t="s">
        <v>8</v>
      </c>
      <c r="E2211" s="64">
        <v>46252</v>
      </c>
    </row>
    <row r="2212" spans="2:5">
      <c r="B2212" s="64">
        <v>46206</v>
      </c>
      <c r="C2212" s="64">
        <v>15233</v>
      </c>
      <c r="D2212" s="65" t="s">
        <v>49</v>
      </c>
      <c r="E2212" s="64">
        <v>46238</v>
      </c>
    </row>
    <row r="2213" spans="2:5">
      <c r="B2213" s="64">
        <v>46204</v>
      </c>
      <c r="C2213" s="64">
        <v>16317</v>
      </c>
      <c r="D2213" s="65" t="s">
        <v>8</v>
      </c>
      <c r="E2213" s="64">
        <v>46239</v>
      </c>
    </row>
    <row r="2214" spans="2:5">
      <c r="B2214" s="64">
        <v>46162</v>
      </c>
      <c r="C2214" s="64">
        <v>16232</v>
      </c>
      <c r="D2214" s="65" t="s">
        <v>49</v>
      </c>
      <c r="E2214" s="64">
        <v>46197</v>
      </c>
    </row>
    <row r="2215" spans="2:5">
      <c r="B2215" s="64">
        <v>46205</v>
      </c>
      <c r="C2215" s="64">
        <v>15247</v>
      </c>
      <c r="D2215" s="65" t="s">
        <v>33</v>
      </c>
      <c r="E2215" s="64">
        <v>46238</v>
      </c>
    </row>
    <row r="2216" spans="2:5">
      <c r="B2216" s="64">
        <v>46143</v>
      </c>
      <c r="C2216" s="64">
        <v>15288</v>
      </c>
      <c r="D2216" s="65" t="s">
        <v>33</v>
      </c>
      <c r="E2216" s="64">
        <v>46178</v>
      </c>
    </row>
    <row r="2217" spans="2:5">
      <c r="B2217" s="64">
        <v>46199</v>
      </c>
      <c r="C2217" s="64">
        <v>16440</v>
      </c>
      <c r="D2217" s="65" t="s">
        <v>8</v>
      </c>
      <c r="E2217" s="66"/>
    </row>
    <row r="2218" spans="2:5">
      <c r="B2218" s="64">
        <v>46205</v>
      </c>
      <c r="C2218" s="64">
        <v>15265</v>
      </c>
      <c r="D2218" s="65" t="s">
        <v>33</v>
      </c>
      <c r="E2218" s="64">
        <v>46253</v>
      </c>
    </row>
    <row r="2219" spans="2:5">
      <c r="B2219" s="64">
        <v>46143</v>
      </c>
      <c r="C2219" s="64">
        <v>16134</v>
      </c>
      <c r="D2219" s="65" t="s">
        <v>48</v>
      </c>
      <c r="E2219" s="64">
        <v>46181</v>
      </c>
    </row>
    <row r="2220" spans="2:5">
      <c r="B2220" s="64">
        <v>46185</v>
      </c>
      <c r="C2220" s="64">
        <v>16866</v>
      </c>
      <c r="D2220" s="65" t="s">
        <v>8</v>
      </c>
      <c r="E2220" s="64">
        <v>46227</v>
      </c>
    </row>
    <row r="2221" spans="2:5">
      <c r="B2221" s="64">
        <v>46154</v>
      </c>
      <c r="C2221" s="64">
        <v>15235</v>
      </c>
      <c r="D2221" s="65" t="s">
        <v>8</v>
      </c>
      <c r="E2221" s="64">
        <v>46185</v>
      </c>
    </row>
    <row r="2222" spans="2:5">
      <c r="B2222" s="64">
        <v>46210</v>
      </c>
      <c r="C2222" s="64">
        <v>18696</v>
      </c>
      <c r="D2222" s="65" t="s">
        <v>33</v>
      </c>
      <c r="E2222" s="64">
        <v>46239</v>
      </c>
    </row>
    <row r="2223" spans="2:5">
      <c r="B2223" s="64">
        <v>46153</v>
      </c>
      <c r="C2223" s="64">
        <v>19252</v>
      </c>
      <c r="D2223" s="65" t="s">
        <v>33</v>
      </c>
      <c r="E2223" s="64">
        <v>46192</v>
      </c>
    </row>
    <row r="2224" spans="2:5">
      <c r="B2224" s="64">
        <v>46143</v>
      </c>
      <c r="C2224" s="64">
        <v>20151</v>
      </c>
      <c r="D2224" s="65" t="s">
        <v>33</v>
      </c>
      <c r="E2224" s="64">
        <v>46185</v>
      </c>
    </row>
    <row r="2225" spans="2:5">
      <c r="B2225" s="64">
        <v>46198</v>
      </c>
      <c r="C2225" s="64">
        <v>17600</v>
      </c>
      <c r="D2225" s="65" t="s">
        <v>8</v>
      </c>
      <c r="E2225" s="64">
        <v>46234</v>
      </c>
    </row>
    <row r="2226" spans="2:5">
      <c r="B2226" s="64">
        <v>46198</v>
      </c>
      <c r="C2226" s="64">
        <v>16071</v>
      </c>
      <c r="D2226" s="65" t="s">
        <v>8</v>
      </c>
      <c r="E2226" s="64">
        <v>46224</v>
      </c>
    </row>
    <row r="2227" spans="2:5">
      <c r="B2227" s="64">
        <v>46192</v>
      </c>
      <c r="C2227" s="64">
        <v>17870</v>
      </c>
      <c r="D2227" s="65" t="s">
        <v>33</v>
      </c>
      <c r="E2227" s="64">
        <v>46225</v>
      </c>
    </row>
    <row r="2228" spans="2:5">
      <c r="B2228" s="64">
        <v>46199</v>
      </c>
      <c r="C2228" s="64">
        <v>14905</v>
      </c>
      <c r="D2228" s="65" t="s">
        <v>8</v>
      </c>
      <c r="E2228" s="66"/>
    </row>
    <row r="2229" spans="2:5">
      <c r="B2229" s="64">
        <v>46161</v>
      </c>
      <c r="C2229" s="64">
        <v>12331</v>
      </c>
      <c r="D2229" s="65" t="s">
        <v>33</v>
      </c>
      <c r="E2229" s="64">
        <v>46204</v>
      </c>
    </row>
    <row r="2230" spans="2:5">
      <c r="B2230" s="64">
        <v>46149</v>
      </c>
      <c r="C2230" s="64">
        <v>16092</v>
      </c>
      <c r="D2230" s="65" t="s">
        <v>33</v>
      </c>
      <c r="E2230" s="64">
        <v>46188</v>
      </c>
    </row>
    <row r="2231" spans="2:5">
      <c r="B2231" s="64">
        <v>46185</v>
      </c>
      <c r="C2231" s="64">
        <v>17028</v>
      </c>
      <c r="D2231" s="65" t="s">
        <v>33</v>
      </c>
      <c r="E2231" s="64">
        <v>46227</v>
      </c>
    </row>
    <row r="2232" spans="2:5">
      <c r="B2232" s="64">
        <v>46232</v>
      </c>
      <c r="C2232" s="64">
        <v>17063</v>
      </c>
      <c r="D2232" s="65" t="s">
        <v>33</v>
      </c>
      <c r="E2232" s="66"/>
    </row>
    <row r="2233" spans="2:5">
      <c r="B2233" s="64">
        <v>46211</v>
      </c>
      <c r="C2233" s="64">
        <v>13570</v>
      </c>
      <c r="D2233" s="65" t="s">
        <v>33</v>
      </c>
      <c r="E2233" s="64">
        <v>46252</v>
      </c>
    </row>
    <row r="2234" spans="2:5">
      <c r="B2234" s="64">
        <v>46163</v>
      </c>
      <c r="C2234" s="64">
        <v>17498</v>
      </c>
      <c r="D2234" s="65" t="s">
        <v>49</v>
      </c>
      <c r="E2234" s="64">
        <v>46220</v>
      </c>
    </row>
    <row r="2235" spans="2:5">
      <c r="B2235" s="64">
        <v>46217</v>
      </c>
      <c r="C2235" s="64">
        <v>15072</v>
      </c>
      <c r="D2235" s="65" t="s">
        <v>49</v>
      </c>
      <c r="E2235" s="64">
        <v>46237</v>
      </c>
    </row>
    <row r="2236" spans="2:5">
      <c r="B2236" s="64">
        <v>46174</v>
      </c>
      <c r="C2236" s="64">
        <v>15072</v>
      </c>
      <c r="D2236" s="65" t="s">
        <v>8</v>
      </c>
      <c r="E2236" s="64">
        <v>46211</v>
      </c>
    </row>
    <row r="2237" spans="2:5">
      <c r="B2237" s="64">
        <v>46143</v>
      </c>
      <c r="C2237" s="64">
        <v>15039</v>
      </c>
      <c r="D2237" s="65" t="s">
        <v>33</v>
      </c>
      <c r="E2237" s="64">
        <v>46183</v>
      </c>
    </row>
    <row r="2238" spans="2:5">
      <c r="B2238" s="64">
        <v>46190</v>
      </c>
      <c r="C2238" s="64">
        <v>12809</v>
      </c>
      <c r="D2238" s="65" t="s">
        <v>33</v>
      </c>
      <c r="E2238" s="64">
        <v>46232</v>
      </c>
    </row>
    <row r="2239" spans="2:5">
      <c r="B2239" s="64">
        <v>46168</v>
      </c>
      <c r="C2239" s="64">
        <v>15993</v>
      </c>
      <c r="D2239" s="65" t="s">
        <v>48</v>
      </c>
      <c r="E2239" s="64">
        <v>46203</v>
      </c>
    </row>
    <row r="2240" spans="2:5">
      <c r="B2240" s="64">
        <v>46184</v>
      </c>
      <c r="C2240" s="64">
        <v>13599</v>
      </c>
      <c r="D2240" s="65" t="s">
        <v>33</v>
      </c>
      <c r="E2240" s="64">
        <v>46224</v>
      </c>
    </row>
    <row r="2241" spans="2:5">
      <c r="B2241" s="64">
        <v>46178</v>
      </c>
      <c r="C2241" s="64">
        <v>14941</v>
      </c>
      <c r="D2241" s="65" t="s">
        <v>33</v>
      </c>
      <c r="E2241" s="64">
        <v>46213</v>
      </c>
    </row>
    <row r="2242" spans="2:5">
      <c r="B2242" s="64">
        <v>46169</v>
      </c>
      <c r="C2242" s="64">
        <v>12467</v>
      </c>
      <c r="D2242" s="65" t="s">
        <v>48</v>
      </c>
      <c r="E2242" s="64">
        <v>46224</v>
      </c>
    </row>
    <row r="2243" spans="2:5">
      <c r="B2243" s="64">
        <v>46175</v>
      </c>
      <c r="C2243" s="64">
        <v>16227</v>
      </c>
      <c r="D2243" s="65" t="s">
        <v>33</v>
      </c>
      <c r="E2243" s="64">
        <v>46218</v>
      </c>
    </row>
    <row r="2244" spans="2:5">
      <c r="B2244" s="64">
        <v>46160</v>
      </c>
      <c r="C2244" s="64">
        <v>14049</v>
      </c>
      <c r="D2244" s="65" t="s">
        <v>33</v>
      </c>
      <c r="E2244" s="64">
        <v>46203</v>
      </c>
    </row>
    <row r="2245" spans="2:5">
      <c r="B2245" s="64">
        <v>46216</v>
      </c>
      <c r="C2245" s="64">
        <v>14809</v>
      </c>
      <c r="D2245" s="65" t="s">
        <v>8</v>
      </c>
      <c r="E2245" s="66"/>
    </row>
    <row r="2246" spans="2:5">
      <c r="B2246" s="64">
        <v>46209</v>
      </c>
      <c r="C2246" s="64">
        <v>12736</v>
      </c>
      <c r="D2246" s="65" t="s">
        <v>33</v>
      </c>
      <c r="E2246" s="64">
        <v>46252</v>
      </c>
    </row>
    <row r="2247" spans="2:5">
      <c r="B2247" s="64">
        <v>46188</v>
      </c>
      <c r="C2247" s="64">
        <v>14521</v>
      </c>
      <c r="D2247" s="65" t="s">
        <v>8</v>
      </c>
      <c r="E2247" s="64">
        <v>46220</v>
      </c>
    </row>
    <row r="2248" spans="2:5">
      <c r="B2248" s="64">
        <v>46211</v>
      </c>
      <c r="C2248" s="64">
        <v>13560</v>
      </c>
      <c r="D2248" s="65" t="s">
        <v>33</v>
      </c>
      <c r="E2248" s="66"/>
    </row>
    <row r="2249" spans="2:5">
      <c r="B2249" s="64">
        <v>46211</v>
      </c>
      <c r="C2249" s="64">
        <v>14149</v>
      </c>
      <c r="D2249" s="65" t="s">
        <v>33</v>
      </c>
      <c r="E2249" s="66"/>
    </row>
    <row r="2250" spans="2:5">
      <c r="B2250" s="64">
        <v>46181</v>
      </c>
      <c r="C2250" s="64">
        <v>12878</v>
      </c>
      <c r="D2250" s="65" t="s">
        <v>33</v>
      </c>
      <c r="E2250" s="64">
        <v>46218</v>
      </c>
    </row>
    <row r="2251" spans="2:5">
      <c r="B2251" s="64">
        <v>46167</v>
      </c>
      <c r="C2251" s="64">
        <v>15806</v>
      </c>
      <c r="D2251" s="65" t="s">
        <v>8</v>
      </c>
      <c r="E2251" s="64">
        <v>46178</v>
      </c>
    </row>
    <row r="2252" spans="2:5">
      <c r="B2252" s="64">
        <v>46220</v>
      </c>
      <c r="C2252" s="64">
        <v>14336</v>
      </c>
      <c r="D2252" s="65" t="s">
        <v>8</v>
      </c>
      <c r="E2252" s="66"/>
    </row>
    <row r="2253" spans="2:5">
      <c r="B2253" s="64">
        <v>46171</v>
      </c>
      <c r="C2253" s="64">
        <v>14663</v>
      </c>
      <c r="D2253" s="65" t="s">
        <v>48</v>
      </c>
      <c r="E2253" s="64">
        <v>46216</v>
      </c>
    </row>
    <row r="2254" spans="2:5">
      <c r="B2254" s="64">
        <v>46178</v>
      </c>
      <c r="C2254" s="64">
        <v>13782</v>
      </c>
      <c r="D2254" s="65" t="s">
        <v>33</v>
      </c>
      <c r="E2254" s="64">
        <v>46225</v>
      </c>
    </row>
    <row r="2255" spans="2:5">
      <c r="B2255" s="64">
        <v>46230</v>
      </c>
      <c r="C2255" s="64">
        <v>18285</v>
      </c>
      <c r="D2255" s="65" t="s">
        <v>48</v>
      </c>
      <c r="E2255" s="66"/>
    </row>
    <row r="2256" spans="2:5">
      <c r="B2256" s="64">
        <v>46174</v>
      </c>
      <c r="C2256" s="64">
        <v>15932</v>
      </c>
      <c r="D2256" s="65" t="s">
        <v>8</v>
      </c>
      <c r="E2256" s="64">
        <v>46210</v>
      </c>
    </row>
    <row r="2257" spans="2:5">
      <c r="B2257" s="64">
        <v>46205</v>
      </c>
      <c r="C2257" s="64">
        <v>12835</v>
      </c>
      <c r="D2257" s="65" t="s">
        <v>33</v>
      </c>
      <c r="E2257" s="66"/>
    </row>
    <row r="2258" spans="2:5">
      <c r="B2258" s="64">
        <v>46204</v>
      </c>
      <c r="C2258" s="64">
        <v>15457</v>
      </c>
      <c r="D2258" s="65" t="s">
        <v>49</v>
      </c>
      <c r="E2258" s="64">
        <v>46232</v>
      </c>
    </row>
    <row r="2259" spans="2:5">
      <c r="B2259" s="64">
        <v>46206</v>
      </c>
      <c r="C2259" s="64">
        <v>22911</v>
      </c>
      <c r="D2259" s="65" t="s">
        <v>8</v>
      </c>
      <c r="E2259" s="64">
        <v>46232</v>
      </c>
    </row>
    <row r="2260" spans="2:5">
      <c r="B2260" s="64">
        <v>46178</v>
      </c>
      <c r="C2260" s="64">
        <v>16785</v>
      </c>
      <c r="D2260" s="65" t="s">
        <v>8</v>
      </c>
      <c r="E2260" s="64">
        <v>46209</v>
      </c>
    </row>
    <row r="2261" spans="2:5">
      <c r="B2261" s="64">
        <v>46143</v>
      </c>
      <c r="C2261" s="64">
        <v>18970</v>
      </c>
      <c r="D2261" s="65" t="s">
        <v>49</v>
      </c>
      <c r="E2261" s="64">
        <v>46190</v>
      </c>
    </row>
    <row r="2262" spans="2:5">
      <c r="B2262" s="64">
        <v>46174</v>
      </c>
      <c r="C2262" s="64">
        <v>13220</v>
      </c>
      <c r="D2262" s="65" t="s">
        <v>48</v>
      </c>
      <c r="E2262" s="64">
        <v>46216</v>
      </c>
    </row>
    <row r="2263" spans="2:5">
      <c r="B2263" s="64">
        <v>46185</v>
      </c>
      <c r="C2263" s="64">
        <v>13824</v>
      </c>
      <c r="D2263" s="65" t="s">
        <v>48</v>
      </c>
      <c r="E2263" s="66"/>
    </row>
    <row r="2264" spans="2:5">
      <c r="B2264" s="64">
        <v>46143</v>
      </c>
      <c r="C2264" s="64">
        <v>17849</v>
      </c>
      <c r="D2264" s="65" t="s">
        <v>33</v>
      </c>
      <c r="E2264" s="64">
        <v>46183</v>
      </c>
    </row>
    <row r="2265" spans="2:5">
      <c r="B2265" s="64">
        <v>46181</v>
      </c>
      <c r="C2265" s="64">
        <v>20595</v>
      </c>
      <c r="D2265" s="65" t="s">
        <v>33</v>
      </c>
      <c r="E2265" s="64">
        <v>46217</v>
      </c>
    </row>
    <row r="2266" spans="2:5">
      <c r="B2266" s="64">
        <v>46174</v>
      </c>
      <c r="C2266" s="64">
        <v>13941</v>
      </c>
      <c r="D2266" s="65" t="s">
        <v>48</v>
      </c>
      <c r="E2266" s="64">
        <v>46204</v>
      </c>
    </row>
    <row r="2267" spans="2:5">
      <c r="B2267" s="64">
        <v>46149</v>
      </c>
      <c r="C2267" s="64">
        <v>27948</v>
      </c>
      <c r="D2267" s="65" t="s">
        <v>33</v>
      </c>
      <c r="E2267" s="64">
        <v>46181</v>
      </c>
    </row>
    <row r="2268" spans="2:5">
      <c r="B2268" s="64">
        <v>46153</v>
      </c>
      <c r="C2268" s="64">
        <v>20938</v>
      </c>
      <c r="D2268" s="65" t="s">
        <v>33</v>
      </c>
      <c r="E2268" s="64">
        <v>46192</v>
      </c>
    </row>
    <row r="2269" spans="2:5">
      <c r="B2269" s="64">
        <v>46212</v>
      </c>
      <c r="C2269" s="64">
        <v>12295</v>
      </c>
      <c r="D2269" s="65" t="s">
        <v>33</v>
      </c>
      <c r="E2269" s="66"/>
    </row>
    <row r="2270" spans="2:5">
      <c r="B2270" s="64">
        <v>46213</v>
      </c>
      <c r="C2270" s="64">
        <v>23798</v>
      </c>
      <c r="D2270" s="65" t="s">
        <v>33</v>
      </c>
      <c r="E2270" s="66"/>
    </row>
    <row r="2271" spans="2:5">
      <c r="B2271" s="64">
        <v>46161</v>
      </c>
      <c r="C2271" s="64">
        <v>11558</v>
      </c>
      <c r="D2271" s="65" t="s">
        <v>33</v>
      </c>
      <c r="E2271" s="64">
        <v>46199</v>
      </c>
    </row>
    <row r="2272" spans="2:5">
      <c r="B2272" s="64">
        <v>46210</v>
      </c>
      <c r="C2272" s="64">
        <v>15825</v>
      </c>
      <c r="D2272" s="65" t="s">
        <v>33</v>
      </c>
      <c r="E2272" s="64">
        <v>46253</v>
      </c>
    </row>
    <row r="2273" spans="2:5">
      <c r="B2273" s="64">
        <v>46216</v>
      </c>
      <c r="C2273" s="64">
        <v>12356</v>
      </c>
      <c r="D2273" s="65" t="s">
        <v>33</v>
      </c>
      <c r="E2273" s="66"/>
    </row>
    <row r="2274" spans="2:5">
      <c r="B2274" s="64">
        <v>46160</v>
      </c>
      <c r="C2274" s="64">
        <v>14199</v>
      </c>
      <c r="D2274" s="65" t="s">
        <v>33</v>
      </c>
      <c r="E2274" s="64">
        <v>46204</v>
      </c>
    </row>
    <row r="2275" spans="2:5">
      <c r="B2275" s="64">
        <v>46167</v>
      </c>
      <c r="C2275" s="64">
        <v>20834</v>
      </c>
      <c r="D2275" s="65" t="s">
        <v>48</v>
      </c>
      <c r="E2275" s="64">
        <v>46209</v>
      </c>
    </row>
    <row r="2276" spans="2:5">
      <c r="B2276" s="64">
        <v>46153</v>
      </c>
      <c r="C2276" s="64">
        <v>22282</v>
      </c>
      <c r="D2276" s="65" t="s">
        <v>33</v>
      </c>
      <c r="E2276" s="64">
        <v>46197</v>
      </c>
    </row>
    <row r="2277" spans="2:5">
      <c r="B2277" s="64">
        <v>46196</v>
      </c>
      <c r="C2277" s="64">
        <v>13747</v>
      </c>
      <c r="D2277" s="65" t="s">
        <v>8</v>
      </c>
      <c r="E2277" s="64">
        <v>46225</v>
      </c>
    </row>
    <row r="2278" spans="2:5">
      <c r="B2278" s="64">
        <v>46209</v>
      </c>
      <c r="C2278" s="64">
        <v>12690</v>
      </c>
      <c r="D2278" s="65" t="s">
        <v>33</v>
      </c>
      <c r="E2278" s="64">
        <v>46239</v>
      </c>
    </row>
    <row r="2279" spans="2:5">
      <c r="B2279" s="64">
        <v>46197</v>
      </c>
      <c r="C2279" s="64">
        <v>14985</v>
      </c>
      <c r="D2279" s="65" t="s">
        <v>8</v>
      </c>
      <c r="E2279" s="64">
        <v>46227</v>
      </c>
    </row>
    <row r="2280" spans="2:5">
      <c r="B2280" s="64">
        <v>46174</v>
      </c>
      <c r="C2280" s="64">
        <v>18096</v>
      </c>
      <c r="D2280" s="65" t="s">
        <v>33</v>
      </c>
      <c r="E2280" s="64">
        <v>46206</v>
      </c>
    </row>
    <row r="2281" spans="2:5">
      <c r="B2281" s="64">
        <v>46231</v>
      </c>
      <c r="C2281" s="64">
        <v>15675</v>
      </c>
      <c r="D2281" s="65" t="s">
        <v>8</v>
      </c>
      <c r="E2281" s="66"/>
    </row>
    <row r="2282" spans="2:5">
      <c r="B2282" s="64">
        <v>46164</v>
      </c>
      <c r="C2282" s="64">
        <v>13640</v>
      </c>
      <c r="D2282" s="65" t="s">
        <v>48</v>
      </c>
      <c r="E2282" s="64">
        <v>46199</v>
      </c>
    </row>
    <row r="2283" spans="2:5">
      <c r="B2283" s="64">
        <v>46216</v>
      </c>
      <c r="C2283" s="64">
        <v>20362</v>
      </c>
      <c r="D2283" s="65" t="s">
        <v>8</v>
      </c>
      <c r="E2283" s="66"/>
    </row>
    <row r="2284" spans="2:5">
      <c r="B2284" s="64">
        <v>46143</v>
      </c>
      <c r="C2284" s="64">
        <v>19941</v>
      </c>
      <c r="D2284" s="65" t="s">
        <v>33</v>
      </c>
      <c r="E2284" s="64">
        <v>46185</v>
      </c>
    </row>
    <row r="2285" spans="2:5">
      <c r="B2285" s="64">
        <v>46175</v>
      </c>
      <c r="C2285" s="64">
        <v>21551</v>
      </c>
      <c r="D2285" s="65" t="s">
        <v>8</v>
      </c>
      <c r="E2285" s="64">
        <v>46211</v>
      </c>
    </row>
    <row r="2286" spans="2:5">
      <c r="B2286" s="64">
        <v>46205</v>
      </c>
      <c r="C2286" s="64">
        <v>24708</v>
      </c>
      <c r="D2286" s="65" t="s">
        <v>33</v>
      </c>
      <c r="E2286" s="64">
        <v>46239</v>
      </c>
    </row>
    <row r="2287" spans="2:5">
      <c r="B2287" s="64">
        <v>46216</v>
      </c>
      <c r="C2287" s="64">
        <v>14758</v>
      </c>
      <c r="D2287" s="65" t="s">
        <v>8</v>
      </c>
      <c r="E2287" s="66"/>
    </row>
    <row r="2288" spans="2:5">
      <c r="B2288" s="64">
        <v>46191</v>
      </c>
      <c r="C2288" s="64">
        <v>19965</v>
      </c>
      <c r="D2288" s="65" t="s">
        <v>8</v>
      </c>
      <c r="E2288" s="66"/>
    </row>
    <row r="2289" spans="2:5">
      <c r="B2289" s="64">
        <v>46204</v>
      </c>
      <c r="C2289" s="64">
        <v>15401</v>
      </c>
      <c r="D2289" s="65" t="s">
        <v>48</v>
      </c>
      <c r="E2289" s="64">
        <v>46237</v>
      </c>
    </row>
    <row r="2290" spans="2:5">
      <c r="B2290" s="64">
        <v>46206</v>
      </c>
      <c r="C2290" s="64">
        <v>22331</v>
      </c>
      <c r="D2290" s="65" t="s">
        <v>33</v>
      </c>
      <c r="E2290" s="64">
        <v>46253</v>
      </c>
    </row>
    <row r="2291" spans="2:5">
      <c r="B2291" s="64">
        <v>46205</v>
      </c>
      <c r="C2291" s="64">
        <v>21861</v>
      </c>
      <c r="D2291" s="65" t="s">
        <v>33</v>
      </c>
      <c r="E2291" s="64">
        <v>46238</v>
      </c>
    </row>
    <row r="2292" spans="2:5">
      <c r="B2292" s="64">
        <v>46178</v>
      </c>
      <c r="C2292" s="64">
        <v>24406</v>
      </c>
      <c r="D2292" s="65" t="s">
        <v>33</v>
      </c>
      <c r="E2292" s="64">
        <v>46213</v>
      </c>
    </row>
    <row r="2293" spans="2:5">
      <c r="B2293" s="64">
        <v>46175</v>
      </c>
      <c r="C2293" s="64">
        <v>17613</v>
      </c>
      <c r="D2293" s="65" t="s">
        <v>33</v>
      </c>
      <c r="E2293" s="64">
        <v>46220</v>
      </c>
    </row>
    <row r="2294" spans="2:5">
      <c r="B2294" s="64">
        <v>46204</v>
      </c>
      <c r="C2294" s="64">
        <v>20972</v>
      </c>
      <c r="D2294" s="65" t="s">
        <v>8</v>
      </c>
      <c r="E2294" s="66"/>
    </row>
    <row r="2295" spans="2:5">
      <c r="B2295" s="64">
        <v>46206</v>
      </c>
      <c r="C2295" s="64">
        <v>13846</v>
      </c>
      <c r="D2295" s="65" t="s">
        <v>8</v>
      </c>
      <c r="E2295" s="66"/>
    </row>
    <row r="2296" spans="2:5">
      <c r="B2296" s="64">
        <v>46176</v>
      </c>
      <c r="C2296" s="64">
        <v>13495</v>
      </c>
      <c r="D2296" s="65" t="s">
        <v>48</v>
      </c>
      <c r="E2296" s="64">
        <v>46211</v>
      </c>
    </row>
    <row r="2297" spans="2:5">
      <c r="B2297" s="64">
        <v>46209</v>
      </c>
      <c r="C2297" s="64">
        <v>21192</v>
      </c>
      <c r="D2297" s="65" t="s">
        <v>33</v>
      </c>
      <c r="E2297" s="66"/>
    </row>
    <row r="2298" spans="2:5">
      <c r="B2298" s="64">
        <v>46175</v>
      </c>
      <c r="C2298" s="64">
        <v>19494</v>
      </c>
      <c r="D2298" s="65" t="s">
        <v>33</v>
      </c>
      <c r="E2298" s="64">
        <v>46218</v>
      </c>
    </row>
    <row r="2299" spans="2:5">
      <c r="B2299" s="64">
        <v>46205</v>
      </c>
      <c r="C2299" s="64">
        <v>12725</v>
      </c>
      <c r="D2299" s="65" t="s">
        <v>33</v>
      </c>
      <c r="E2299" s="64">
        <v>46239</v>
      </c>
    </row>
    <row r="2300" spans="2:5">
      <c r="B2300" s="64">
        <v>46178</v>
      </c>
      <c r="C2300" s="64">
        <v>22811</v>
      </c>
      <c r="D2300" s="65" t="s">
        <v>33</v>
      </c>
      <c r="E2300" s="64">
        <v>46224</v>
      </c>
    </row>
    <row r="2301" spans="2:5">
      <c r="B2301" s="64">
        <v>46209</v>
      </c>
      <c r="C2301" s="64">
        <v>16348</v>
      </c>
      <c r="D2301" s="65" t="s">
        <v>33</v>
      </c>
      <c r="E2301" s="64">
        <v>46253</v>
      </c>
    </row>
    <row r="2302" spans="2:5">
      <c r="B2302" s="64">
        <v>46216</v>
      </c>
      <c r="C2302" s="64">
        <v>14974</v>
      </c>
      <c r="D2302" s="65" t="s">
        <v>8</v>
      </c>
      <c r="E2302" s="64">
        <v>46253</v>
      </c>
    </row>
    <row r="2303" spans="2:5">
      <c r="B2303" s="64">
        <v>46161</v>
      </c>
      <c r="C2303" s="64">
        <v>23720</v>
      </c>
      <c r="D2303" s="65" t="s">
        <v>8</v>
      </c>
      <c r="E2303" s="64">
        <v>46181</v>
      </c>
    </row>
    <row r="2304" spans="2:5">
      <c r="B2304" s="64">
        <v>46156</v>
      </c>
      <c r="C2304" s="64">
        <v>18056</v>
      </c>
      <c r="D2304" s="65" t="s">
        <v>49</v>
      </c>
      <c r="E2304" s="64">
        <v>46199</v>
      </c>
    </row>
    <row r="2305" spans="2:5">
      <c r="B2305" s="64">
        <v>46174</v>
      </c>
      <c r="C2305" s="64">
        <v>22146</v>
      </c>
      <c r="D2305" s="65" t="s">
        <v>48</v>
      </c>
      <c r="E2305" s="64">
        <v>46216</v>
      </c>
    </row>
    <row r="2306" spans="2:5">
      <c r="B2306" s="64">
        <v>46209</v>
      </c>
      <c r="C2306" s="64">
        <v>15364</v>
      </c>
      <c r="D2306" s="65" t="s">
        <v>33</v>
      </c>
      <c r="E2306" s="66"/>
    </row>
    <row r="2307" spans="2:5">
      <c r="B2307" s="64">
        <v>46149</v>
      </c>
      <c r="C2307" s="64">
        <v>18665</v>
      </c>
      <c r="D2307" s="65" t="s">
        <v>33</v>
      </c>
      <c r="E2307" s="64">
        <v>46199</v>
      </c>
    </row>
    <row r="2308" spans="2:5">
      <c r="B2308" s="64">
        <v>46218</v>
      </c>
      <c r="C2308" s="64">
        <v>13608</v>
      </c>
      <c r="D2308" s="65" t="s">
        <v>8</v>
      </c>
      <c r="E2308" s="66"/>
    </row>
    <row r="2309" spans="2:5">
      <c r="B2309" s="64">
        <v>46155</v>
      </c>
      <c r="C2309" s="64">
        <v>21870</v>
      </c>
      <c r="D2309" s="65" t="s">
        <v>33</v>
      </c>
      <c r="E2309" s="64">
        <v>46206</v>
      </c>
    </row>
    <row r="2310" spans="2:5">
      <c r="B2310" s="64">
        <v>46178</v>
      </c>
      <c r="C2310" s="64">
        <v>26118</v>
      </c>
      <c r="D2310" s="65" t="s">
        <v>33</v>
      </c>
      <c r="E2310" s="64">
        <v>46213</v>
      </c>
    </row>
    <row r="2311" spans="2:5">
      <c r="B2311" s="64">
        <v>46182</v>
      </c>
      <c r="C2311" s="64">
        <v>17135</v>
      </c>
      <c r="D2311" s="65" t="s">
        <v>48</v>
      </c>
      <c r="E2311" s="64">
        <v>46213</v>
      </c>
    </row>
    <row r="2312" spans="2:5">
      <c r="B2312" s="64">
        <v>46161</v>
      </c>
      <c r="C2312" s="64">
        <v>19189</v>
      </c>
      <c r="D2312" s="65" t="s">
        <v>8</v>
      </c>
      <c r="E2312" s="64">
        <v>46199</v>
      </c>
    </row>
    <row r="2313" spans="2:5">
      <c r="B2313" s="64">
        <v>46143</v>
      </c>
      <c r="C2313" s="64">
        <v>18715</v>
      </c>
      <c r="D2313" s="65" t="s">
        <v>33</v>
      </c>
      <c r="E2313" s="64">
        <v>46188</v>
      </c>
    </row>
    <row r="2314" spans="2:5">
      <c r="B2314" s="64">
        <v>46150</v>
      </c>
      <c r="C2314" s="64">
        <v>13015</v>
      </c>
      <c r="D2314" s="65" t="s">
        <v>33</v>
      </c>
      <c r="E2314" s="64">
        <v>46181</v>
      </c>
    </row>
    <row r="2315" spans="2:5">
      <c r="B2315" s="64">
        <v>46206</v>
      </c>
      <c r="C2315" s="64">
        <v>17202</v>
      </c>
      <c r="D2315" s="65" t="s">
        <v>33</v>
      </c>
      <c r="E2315" s="64">
        <v>46239</v>
      </c>
    </row>
    <row r="2316" spans="2:5">
      <c r="B2316" s="64">
        <v>46178</v>
      </c>
      <c r="C2316" s="64">
        <v>15799</v>
      </c>
      <c r="D2316" s="65" t="s">
        <v>33</v>
      </c>
      <c r="E2316" s="64">
        <v>46217</v>
      </c>
    </row>
    <row r="2317" spans="2:5">
      <c r="B2317" s="64">
        <v>46143</v>
      </c>
      <c r="C2317" s="64">
        <v>19484</v>
      </c>
      <c r="D2317" s="65" t="s">
        <v>33</v>
      </c>
      <c r="E2317" s="64">
        <v>46189</v>
      </c>
    </row>
    <row r="2318" spans="2:5">
      <c r="B2318" s="64">
        <v>46204</v>
      </c>
      <c r="C2318" s="64">
        <v>19484</v>
      </c>
      <c r="D2318" s="65" t="s">
        <v>48</v>
      </c>
      <c r="E2318" s="64">
        <v>46238</v>
      </c>
    </row>
    <row r="2319" spans="2:5">
      <c r="B2319" s="64">
        <v>46149</v>
      </c>
      <c r="C2319" s="64">
        <v>17081</v>
      </c>
      <c r="D2319" s="65" t="s">
        <v>48</v>
      </c>
      <c r="E2319" s="64">
        <v>46189</v>
      </c>
    </row>
    <row r="2320" spans="2:5">
      <c r="B2320" s="64">
        <v>46175</v>
      </c>
      <c r="C2320" s="64">
        <v>19725</v>
      </c>
      <c r="D2320" s="65" t="s">
        <v>33</v>
      </c>
      <c r="E2320" s="64">
        <v>46213</v>
      </c>
    </row>
    <row r="2321" spans="2:5">
      <c r="B2321" s="64">
        <v>46232</v>
      </c>
      <c r="C2321" s="64">
        <v>12440</v>
      </c>
      <c r="D2321" s="65" t="s">
        <v>48</v>
      </c>
      <c r="E2321" s="66"/>
    </row>
    <row r="2322" spans="2:5">
      <c r="B2322" s="64">
        <v>46156</v>
      </c>
      <c r="C2322" s="64">
        <v>17256</v>
      </c>
      <c r="D2322" s="65" t="s">
        <v>33</v>
      </c>
      <c r="E2322" s="64">
        <v>46206</v>
      </c>
    </row>
    <row r="2323" spans="2:5">
      <c r="B2323" s="64">
        <v>46143</v>
      </c>
      <c r="C2323" s="64">
        <v>20792</v>
      </c>
      <c r="D2323" s="65" t="s">
        <v>33</v>
      </c>
      <c r="E2323" s="64">
        <v>46189</v>
      </c>
    </row>
    <row r="2324" spans="2:5">
      <c r="B2324" s="64">
        <v>46163</v>
      </c>
      <c r="C2324" s="64">
        <v>16470</v>
      </c>
      <c r="D2324" s="65" t="s">
        <v>48</v>
      </c>
      <c r="E2324" s="64">
        <v>46203</v>
      </c>
    </row>
    <row r="2325" spans="2:5">
      <c r="B2325" s="64">
        <v>46174</v>
      </c>
      <c r="C2325" s="64">
        <v>23207</v>
      </c>
      <c r="D2325" s="65" t="s">
        <v>8</v>
      </c>
      <c r="E2325" s="64">
        <v>46213</v>
      </c>
    </row>
    <row r="2326" spans="2:5">
      <c r="B2326" s="64">
        <v>46153</v>
      </c>
      <c r="C2326" s="64">
        <v>22276</v>
      </c>
      <c r="D2326" s="65" t="s">
        <v>33</v>
      </c>
      <c r="E2326" s="64">
        <v>46196</v>
      </c>
    </row>
    <row r="2327" spans="2:5">
      <c r="B2327" s="64">
        <v>46224</v>
      </c>
      <c r="C2327" s="64">
        <v>19653</v>
      </c>
      <c r="D2327" s="65" t="s">
        <v>8</v>
      </c>
      <c r="E2327" s="66"/>
    </row>
    <row r="2328" spans="2:5">
      <c r="B2328" s="64">
        <v>46150</v>
      </c>
      <c r="C2328" s="64">
        <v>21670</v>
      </c>
      <c r="D2328" s="65" t="s">
        <v>8</v>
      </c>
      <c r="E2328" s="64">
        <v>46230</v>
      </c>
    </row>
    <row r="2329" spans="2:5">
      <c r="B2329" s="64">
        <v>46160</v>
      </c>
      <c r="C2329" s="64">
        <v>17796</v>
      </c>
      <c r="D2329" s="65" t="s">
        <v>48</v>
      </c>
      <c r="E2329" s="64">
        <v>46197</v>
      </c>
    </row>
    <row r="2330" spans="2:5">
      <c r="B2330" s="64">
        <v>46153</v>
      </c>
      <c r="C2330" s="64">
        <v>18607</v>
      </c>
      <c r="D2330" s="65" t="s">
        <v>8</v>
      </c>
      <c r="E2330" s="64">
        <v>46189</v>
      </c>
    </row>
    <row r="2331" spans="2:5">
      <c r="B2331" s="64">
        <v>46211</v>
      </c>
      <c r="C2331" s="64">
        <v>16469</v>
      </c>
      <c r="D2331" s="65" t="s">
        <v>33</v>
      </c>
      <c r="E2331" s="66"/>
    </row>
    <row r="2332" spans="2:5">
      <c r="B2332" s="64">
        <v>46154</v>
      </c>
      <c r="C2332" s="64">
        <v>22273</v>
      </c>
      <c r="D2332" s="65" t="s">
        <v>33</v>
      </c>
      <c r="E2332" s="64">
        <v>46197</v>
      </c>
    </row>
    <row r="2333" spans="2:5">
      <c r="B2333" s="64">
        <v>46174</v>
      </c>
      <c r="C2333" s="64">
        <v>15098</v>
      </c>
      <c r="D2333" s="65" t="s">
        <v>48</v>
      </c>
      <c r="E2333" s="64">
        <v>46220</v>
      </c>
    </row>
    <row r="2334" spans="2:5">
      <c r="B2334" s="64">
        <v>46174</v>
      </c>
      <c r="C2334" s="64">
        <v>14432</v>
      </c>
      <c r="D2334" s="65" t="s">
        <v>33</v>
      </c>
      <c r="E2334" s="64">
        <v>46227</v>
      </c>
    </row>
    <row r="2335" spans="2:5">
      <c r="B2335" s="64">
        <v>46210</v>
      </c>
      <c r="C2335" s="64">
        <v>12962</v>
      </c>
      <c r="D2335" s="65" t="s">
        <v>33</v>
      </c>
      <c r="E2335" s="64">
        <v>46253</v>
      </c>
    </row>
    <row r="2336" spans="2:5">
      <c r="B2336" s="64">
        <v>46155</v>
      </c>
      <c r="C2336" s="64">
        <v>15718</v>
      </c>
      <c r="D2336" s="65" t="s">
        <v>33</v>
      </c>
      <c r="E2336" s="64">
        <v>46199</v>
      </c>
    </row>
    <row r="2337" spans="2:5">
      <c r="B2337" s="64">
        <v>46162</v>
      </c>
      <c r="C2337" s="64">
        <v>19479</v>
      </c>
      <c r="D2337" s="65" t="s">
        <v>8</v>
      </c>
      <c r="E2337" s="64">
        <v>46209</v>
      </c>
    </row>
    <row r="2338" spans="2:5">
      <c r="B2338" s="64">
        <v>46150</v>
      </c>
      <c r="C2338" s="64">
        <v>18879</v>
      </c>
      <c r="D2338" s="65" t="s">
        <v>49</v>
      </c>
      <c r="E2338" s="64">
        <v>46178</v>
      </c>
    </row>
    <row r="2339" spans="2:5">
      <c r="B2339" s="64">
        <v>46206</v>
      </c>
      <c r="C2339" s="64">
        <v>15385</v>
      </c>
      <c r="D2339" s="65" t="s">
        <v>33</v>
      </c>
      <c r="E2339" s="66"/>
    </row>
    <row r="2340" spans="2:5">
      <c r="B2340" s="64">
        <v>46154</v>
      </c>
      <c r="C2340" s="64">
        <v>12534</v>
      </c>
      <c r="D2340" s="65" t="s">
        <v>33</v>
      </c>
      <c r="E2340" s="64">
        <v>46192</v>
      </c>
    </row>
    <row r="2341" spans="2:5">
      <c r="B2341" s="64">
        <v>46181</v>
      </c>
      <c r="C2341" s="64">
        <v>17226</v>
      </c>
      <c r="D2341" s="65" t="s">
        <v>33</v>
      </c>
      <c r="E2341" s="64">
        <v>46213</v>
      </c>
    </row>
    <row r="2342" spans="2:5">
      <c r="B2342" s="64">
        <v>46155</v>
      </c>
      <c r="C2342" s="64">
        <v>17614</v>
      </c>
      <c r="D2342" s="65" t="s">
        <v>33</v>
      </c>
      <c r="E2342" s="64">
        <v>46190</v>
      </c>
    </row>
    <row r="2343" spans="2:5">
      <c r="B2343" s="64">
        <v>46206</v>
      </c>
      <c r="C2343" s="64">
        <v>13777</v>
      </c>
      <c r="D2343" s="65" t="s">
        <v>33</v>
      </c>
      <c r="E2343" s="66"/>
    </row>
    <row r="2344" spans="2:5">
      <c r="B2344" s="64">
        <v>46167</v>
      </c>
      <c r="C2344" s="64">
        <v>16533</v>
      </c>
      <c r="D2344" s="65" t="s">
        <v>8</v>
      </c>
      <c r="E2344" s="64">
        <v>46210</v>
      </c>
    </row>
    <row r="2345" spans="2:5">
      <c r="B2345" s="64">
        <v>46181</v>
      </c>
      <c r="C2345" s="64">
        <v>13874</v>
      </c>
      <c r="D2345" s="65" t="s">
        <v>8</v>
      </c>
      <c r="E2345" s="64">
        <v>46224</v>
      </c>
    </row>
    <row r="2346" spans="2:5">
      <c r="B2346" s="64">
        <v>46203</v>
      </c>
      <c r="C2346" s="64">
        <v>12754</v>
      </c>
      <c r="D2346" s="65" t="s">
        <v>8</v>
      </c>
      <c r="E2346" s="64">
        <v>46234</v>
      </c>
    </row>
    <row r="2347" spans="2:5">
      <c r="B2347" s="64">
        <v>46157</v>
      </c>
      <c r="C2347" s="64">
        <v>13472</v>
      </c>
      <c r="D2347" s="65" t="s">
        <v>48</v>
      </c>
      <c r="E2347" s="64">
        <v>46220</v>
      </c>
    </row>
    <row r="2348" spans="2:5">
      <c r="B2348" s="64">
        <v>46171</v>
      </c>
      <c r="C2348" s="64">
        <v>20246</v>
      </c>
      <c r="D2348" s="65" t="s">
        <v>8</v>
      </c>
      <c r="E2348" s="64">
        <v>46204</v>
      </c>
    </row>
    <row r="2349" spans="2:5">
      <c r="B2349" s="64">
        <v>46212</v>
      </c>
      <c r="C2349" s="64">
        <v>15799</v>
      </c>
      <c r="D2349" s="65" t="s">
        <v>8</v>
      </c>
      <c r="E2349" s="66"/>
    </row>
    <row r="2350" spans="2:5">
      <c r="B2350" s="64">
        <v>46217</v>
      </c>
      <c r="C2350" s="64">
        <v>17224</v>
      </c>
      <c r="D2350" s="65" t="s">
        <v>33</v>
      </c>
      <c r="E2350" s="66"/>
    </row>
    <row r="2351" spans="2:5">
      <c r="B2351" s="64">
        <v>46143</v>
      </c>
      <c r="C2351" s="64">
        <v>14307</v>
      </c>
      <c r="D2351" s="65" t="s">
        <v>8</v>
      </c>
      <c r="E2351" s="64">
        <v>46192</v>
      </c>
    </row>
    <row r="2352" spans="2:5">
      <c r="B2352" s="64">
        <v>46212</v>
      </c>
      <c r="C2352" s="64">
        <v>21187</v>
      </c>
      <c r="D2352" s="65" t="s">
        <v>33</v>
      </c>
      <c r="E2352" s="66"/>
    </row>
    <row r="2353" spans="2:5">
      <c r="B2353" s="64">
        <v>46224</v>
      </c>
      <c r="C2353" s="64">
        <v>17458</v>
      </c>
      <c r="D2353" s="65" t="s">
        <v>48</v>
      </c>
      <c r="E2353" s="66"/>
    </row>
    <row r="2354" spans="2:5">
      <c r="B2354" s="64">
        <v>46178</v>
      </c>
      <c r="C2354" s="64">
        <v>18707</v>
      </c>
      <c r="D2354" s="65" t="s">
        <v>33</v>
      </c>
      <c r="E2354" s="64">
        <v>46225</v>
      </c>
    </row>
    <row r="2355" spans="2:5">
      <c r="B2355" s="64">
        <v>46156</v>
      </c>
      <c r="C2355" s="64">
        <v>15519</v>
      </c>
      <c r="D2355" s="65" t="s">
        <v>8</v>
      </c>
      <c r="E2355" s="64">
        <v>46224</v>
      </c>
    </row>
    <row r="2356" spans="2:5">
      <c r="B2356" s="64">
        <v>46183</v>
      </c>
      <c r="C2356" s="64">
        <v>17848</v>
      </c>
      <c r="D2356" s="65" t="s">
        <v>8</v>
      </c>
      <c r="E2356" s="64">
        <v>46213</v>
      </c>
    </row>
    <row r="2357" spans="2:5">
      <c r="B2357" s="64">
        <v>46205</v>
      </c>
      <c r="C2357" s="64">
        <v>24718</v>
      </c>
      <c r="D2357" s="65" t="s">
        <v>33</v>
      </c>
      <c r="E2357" s="64">
        <v>46253</v>
      </c>
    </row>
    <row r="2358" spans="2:5">
      <c r="B2358" s="64">
        <v>46195</v>
      </c>
      <c r="C2358" s="64">
        <v>14668</v>
      </c>
      <c r="D2358" s="65" t="s">
        <v>33</v>
      </c>
      <c r="E2358" s="64">
        <v>46234</v>
      </c>
    </row>
    <row r="2359" spans="2:5">
      <c r="B2359" s="64">
        <v>46188</v>
      </c>
      <c r="C2359" s="64">
        <v>18313</v>
      </c>
      <c r="D2359" s="65" t="s">
        <v>33</v>
      </c>
      <c r="E2359" s="64">
        <v>46227</v>
      </c>
    </row>
    <row r="2360" spans="2:5">
      <c r="B2360" s="64">
        <v>46168</v>
      </c>
      <c r="C2360" s="64">
        <v>22327</v>
      </c>
      <c r="D2360" s="65" t="s">
        <v>8</v>
      </c>
      <c r="E2360" s="64">
        <v>46206</v>
      </c>
    </row>
    <row r="2361" spans="2:5">
      <c r="B2361" s="64">
        <v>46178</v>
      </c>
      <c r="C2361" s="64">
        <v>15772</v>
      </c>
      <c r="D2361" s="65" t="s">
        <v>33</v>
      </c>
      <c r="E2361" s="64">
        <v>46210</v>
      </c>
    </row>
    <row r="2362" spans="2:5">
      <c r="B2362" s="64">
        <v>46178</v>
      </c>
      <c r="C2362" s="64">
        <v>24275</v>
      </c>
      <c r="D2362" s="65" t="s">
        <v>33</v>
      </c>
      <c r="E2362" s="64">
        <v>46232</v>
      </c>
    </row>
    <row r="2363" spans="2:5">
      <c r="B2363" s="64">
        <v>46164</v>
      </c>
      <c r="C2363" s="64">
        <v>15134</v>
      </c>
      <c r="D2363" s="65" t="s">
        <v>33</v>
      </c>
      <c r="E2363" s="64">
        <v>46204</v>
      </c>
    </row>
    <row r="2364" spans="2:5">
      <c r="B2364" s="64">
        <v>46230</v>
      </c>
      <c r="C2364" s="64">
        <v>17711</v>
      </c>
      <c r="D2364" s="65" t="s">
        <v>8</v>
      </c>
      <c r="E2364" s="66"/>
    </row>
    <row r="2365" spans="2:5">
      <c r="B2365" s="64">
        <v>46143</v>
      </c>
      <c r="C2365" s="64">
        <v>17334</v>
      </c>
      <c r="D2365" s="65" t="s">
        <v>33</v>
      </c>
      <c r="E2365" s="64">
        <v>46178</v>
      </c>
    </row>
    <row r="2366" spans="2:5">
      <c r="B2366" s="64">
        <v>46174</v>
      </c>
      <c r="C2366" s="64">
        <v>19645</v>
      </c>
      <c r="D2366" s="65" t="s">
        <v>48</v>
      </c>
      <c r="E2366" s="64">
        <v>46220</v>
      </c>
    </row>
    <row r="2367" spans="2:5">
      <c r="B2367" s="64">
        <v>46198</v>
      </c>
      <c r="C2367" s="64">
        <v>13566</v>
      </c>
      <c r="D2367" s="65" t="s">
        <v>48</v>
      </c>
      <c r="E2367" s="64">
        <v>46232</v>
      </c>
    </row>
    <row r="2368" spans="2:5">
      <c r="B2368" s="64">
        <v>46149</v>
      </c>
      <c r="C2368" s="64">
        <v>13566</v>
      </c>
      <c r="D2368" s="65" t="s">
        <v>49</v>
      </c>
      <c r="E2368" s="64">
        <v>46190</v>
      </c>
    </row>
    <row r="2369" spans="2:5">
      <c r="B2369" s="64">
        <v>46150</v>
      </c>
      <c r="C2369" s="64">
        <v>21424</v>
      </c>
      <c r="D2369" s="65" t="s">
        <v>33</v>
      </c>
      <c r="E2369" s="64">
        <v>46220</v>
      </c>
    </row>
    <row r="2370" spans="2:5">
      <c r="B2370" s="64">
        <v>46212</v>
      </c>
      <c r="C2370" s="64">
        <v>20275</v>
      </c>
      <c r="D2370" s="65" t="s">
        <v>8</v>
      </c>
      <c r="E2370" s="66"/>
    </row>
    <row r="2371" spans="2:5">
      <c r="B2371" s="64">
        <v>46163</v>
      </c>
      <c r="C2371" s="64">
        <v>15576</v>
      </c>
      <c r="D2371" s="65" t="s">
        <v>48</v>
      </c>
      <c r="E2371" s="64">
        <v>46199</v>
      </c>
    </row>
    <row r="2372" spans="2:5">
      <c r="B2372" s="64">
        <v>46224</v>
      </c>
      <c r="C2372" s="64">
        <v>16552</v>
      </c>
      <c r="D2372" s="65" t="s">
        <v>8</v>
      </c>
      <c r="E2372" s="66"/>
    </row>
    <row r="2373" spans="2:5">
      <c r="B2373" s="64">
        <v>46174</v>
      </c>
      <c r="C2373" s="64">
        <v>18968</v>
      </c>
      <c r="D2373" s="65" t="s">
        <v>48</v>
      </c>
      <c r="E2373" s="64">
        <v>46209</v>
      </c>
    </row>
    <row r="2374" spans="2:5">
      <c r="B2374" s="64">
        <v>46149</v>
      </c>
      <c r="C2374" s="64">
        <v>19867</v>
      </c>
      <c r="D2374" s="65" t="s">
        <v>33</v>
      </c>
      <c r="E2374" s="64">
        <v>46192</v>
      </c>
    </row>
    <row r="2375" spans="2:5">
      <c r="B2375" s="64">
        <v>46175</v>
      </c>
      <c r="C2375" s="64">
        <v>16465</v>
      </c>
      <c r="D2375" s="65" t="s">
        <v>48</v>
      </c>
      <c r="E2375" s="64">
        <v>46218</v>
      </c>
    </row>
    <row r="2376" spans="2:5">
      <c r="B2376" s="64">
        <v>46196</v>
      </c>
      <c r="C2376" s="64">
        <v>19362</v>
      </c>
      <c r="D2376" s="65" t="s">
        <v>48</v>
      </c>
      <c r="E2376" s="64">
        <v>46232</v>
      </c>
    </row>
    <row r="2377" spans="2:5">
      <c r="B2377" s="64">
        <v>46155</v>
      </c>
      <c r="C2377" s="64">
        <v>18111</v>
      </c>
      <c r="D2377" s="65" t="s">
        <v>8</v>
      </c>
      <c r="E2377" s="64">
        <v>46185</v>
      </c>
    </row>
    <row r="2378" spans="2:5">
      <c r="B2378" s="64">
        <v>46205</v>
      </c>
      <c r="C2378" s="64">
        <v>17640</v>
      </c>
      <c r="D2378" s="65" t="s">
        <v>33</v>
      </c>
      <c r="E2378" s="64">
        <v>46239</v>
      </c>
    </row>
    <row r="2379" spans="2:5">
      <c r="B2379" s="64">
        <v>46143</v>
      </c>
      <c r="C2379" s="64">
        <v>17338</v>
      </c>
      <c r="D2379" s="65" t="s">
        <v>48</v>
      </c>
      <c r="E2379" s="64">
        <v>46183</v>
      </c>
    </row>
    <row r="2380" spans="2:5">
      <c r="B2380" s="64">
        <v>46175</v>
      </c>
      <c r="C2380" s="64">
        <v>17488</v>
      </c>
      <c r="D2380" s="65" t="s">
        <v>8</v>
      </c>
      <c r="E2380" s="64">
        <v>46220</v>
      </c>
    </row>
    <row r="2381" spans="2:5">
      <c r="B2381" s="64">
        <v>46174</v>
      </c>
      <c r="C2381" s="64">
        <v>18810</v>
      </c>
      <c r="D2381" s="65" t="s">
        <v>49</v>
      </c>
      <c r="E2381" s="64">
        <v>46206</v>
      </c>
    </row>
    <row r="2382" spans="2:5">
      <c r="B2382" s="64">
        <v>46205</v>
      </c>
      <c r="C2382" s="64">
        <v>22802</v>
      </c>
      <c r="D2382" s="65" t="s">
        <v>33</v>
      </c>
      <c r="E2382" s="64">
        <v>46234</v>
      </c>
    </row>
    <row r="2383" spans="2:5">
      <c r="B2383" s="64">
        <v>46220</v>
      </c>
      <c r="C2383" s="64">
        <v>21902</v>
      </c>
      <c r="D2383" s="65" t="s">
        <v>33</v>
      </c>
      <c r="E2383" s="66"/>
    </row>
    <row r="2384" spans="2:5">
      <c r="B2384" s="64">
        <v>46155</v>
      </c>
      <c r="C2384" s="64">
        <v>14848</v>
      </c>
      <c r="D2384" s="65" t="s">
        <v>8</v>
      </c>
      <c r="E2384" s="64">
        <v>46217</v>
      </c>
    </row>
    <row r="2385" spans="2:5">
      <c r="B2385" s="64">
        <v>46192</v>
      </c>
      <c r="C2385" s="64">
        <v>25374</v>
      </c>
      <c r="D2385" s="65" t="s">
        <v>33</v>
      </c>
      <c r="E2385" s="64">
        <v>46232</v>
      </c>
    </row>
    <row r="2386" spans="2:5">
      <c r="B2386" s="64">
        <v>46174</v>
      </c>
      <c r="C2386" s="64">
        <v>18915</v>
      </c>
      <c r="D2386" s="65" t="s">
        <v>8</v>
      </c>
      <c r="E2386" s="64">
        <v>46230</v>
      </c>
    </row>
    <row r="2387" spans="2:5">
      <c r="B2387" s="64">
        <v>46143</v>
      </c>
      <c r="C2387" s="64">
        <v>14703</v>
      </c>
      <c r="D2387" s="65" t="s">
        <v>33</v>
      </c>
      <c r="E2387" s="64">
        <v>46197</v>
      </c>
    </row>
    <row r="2388" spans="2:5">
      <c r="B2388" s="64">
        <v>46163</v>
      </c>
      <c r="C2388" s="64">
        <v>18812</v>
      </c>
      <c r="D2388" s="65" t="s">
        <v>8</v>
      </c>
      <c r="E2388" s="64">
        <v>46199</v>
      </c>
    </row>
    <row r="2389" spans="2:5">
      <c r="B2389" s="64">
        <v>46169</v>
      </c>
      <c r="C2389" s="64">
        <v>17332</v>
      </c>
      <c r="D2389" s="65" t="s">
        <v>48</v>
      </c>
      <c r="E2389" s="64">
        <v>46213</v>
      </c>
    </row>
    <row r="2390" spans="2:5">
      <c r="B2390" s="64">
        <v>46168</v>
      </c>
      <c r="C2390" s="64">
        <v>21916</v>
      </c>
      <c r="D2390" s="65" t="s">
        <v>8</v>
      </c>
      <c r="E2390" s="64">
        <v>46199</v>
      </c>
    </row>
    <row r="2391" spans="2:5">
      <c r="B2391" s="64">
        <v>46232</v>
      </c>
      <c r="C2391" s="64">
        <v>19091</v>
      </c>
      <c r="D2391" s="65" t="s">
        <v>8</v>
      </c>
      <c r="E2391" s="66"/>
    </row>
    <row r="2392" spans="2:5">
      <c r="B2392" s="64">
        <v>46156</v>
      </c>
      <c r="C2392" s="64">
        <v>20172</v>
      </c>
      <c r="D2392" s="65" t="s">
        <v>33</v>
      </c>
      <c r="E2392" s="64">
        <v>46199</v>
      </c>
    </row>
    <row r="2393" spans="2:5">
      <c r="B2393" s="64">
        <v>46217</v>
      </c>
      <c r="C2393" s="64">
        <v>13465</v>
      </c>
      <c r="D2393" s="65" t="s">
        <v>48</v>
      </c>
      <c r="E2393" s="66"/>
    </row>
    <row r="2394" spans="2:5">
      <c r="B2394" s="64">
        <v>46203</v>
      </c>
      <c r="C2394" s="64">
        <v>13825</v>
      </c>
      <c r="D2394" s="65" t="s">
        <v>48</v>
      </c>
      <c r="E2394" s="66"/>
    </row>
    <row r="2395" spans="2:5">
      <c r="B2395" s="64">
        <v>46174</v>
      </c>
      <c r="C2395" s="64">
        <v>18096</v>
      </c>
      <c r="D2395" s="65" t="s">
        <v>48</v>
      </c>
      <c r="E2395" s="64">
        <v>46204</v>
      </c>
    </row>
    <row r="2396" spans="2:5">
      <c r="B2396" s="64">
        <v>46217</v>
      </c>
      <c r="C2396" s="64">
        <v>12292</v>
      </c>
      <c r="D2396" s="65" t="s">
        <v>8</v>
      </c>
      <c r="E2396" s="66"/>
    </row>
    <row r="2397" spans="2:5">
      <c r="B2397" s="64">
        <v>46143</v>
      </c>
      <c r="C2397" s="64">
        <v>16182</v>
      </c>
      <c r="D2397" s="65" t="s">
        <v>33</v>
      </c>
      <c r="E2397" s="64">
        <v>46188</v>
      </c>
    </row>
    <row r="2398" spans="2:5">
      <c r="B2398" s="64">
        <v>46175</v>
      </c>
      <c r="C2398" s="64">
        <v>14644</v>
      </c>
      <c r="D2398" s="65" t="s">
        <v>33</v>
      </c>
      <c r="E2398" s="64">
        <v>46209</v>
      </c>
    </row>
    <row r="2399" spans="2:5">
      <c r="B2399" s="64">
        <v>46181</v>
      </c>
      <c r="C2399" s="64">
        <v>14691</v>
      </c>
      <c r="D2399" s="65" t="s">
        <v>33</v>
      </c>
      <c r="E2399" s="64">
        <v>46217</v>
      </c>
    </row>
    <row r="2400" spans="2:5">
      <c r="B2400" s="64">
        <v>46149</v>
      </c>
      <c r="C2400" s="64">
        <v>17253</v>
      </c>
      <c r="D2400" s="65" t="s">
        <v>33</v>
      </c>
      <c r="E2400" s="64">
        <v>46183</v>
      </c>
    </row>
    <row r="2401" spans="2:5">
      <c r="B2401" s="64">
        <v>46168</v>
      </c>
      <c r="C2401" s="64">
        <v>14938</v>
      </c>
      <c r="D2401" s="65" t="s">
        <v>8</v>
      </c>
      <c r="E2401" s="64">
        <v>46217</v>
      </c>
    </row>
    <row r="2402" spans="2:5">
      <c r="B2402" s="64">
        <v>46212</v>
      </c>
      <c r="C2402" s="64">
        <v>17888</v>
      </c>
      <c r="D2402" s="65" t="s">
        <v>33</v>
      </c>
      <c r="E2402" s="66"/>
    </row>
    <row r="2403" spans="2:5">
      <c r="B2403" s="64">
        <v>46185</v>
      </c>
      <c r="C2403" s="64">
        <v>16069</v>
      </c>
      <c r="D2403" s="65" t="s">
        <v>33</v>
      </c>
      <c r="E2403" s="66"/>
    </row>
    <row r="2404" spans="2:5">
      <c r="B2404" s="64">
        <v>46174</v>
      </c>
      <c r="C2404" s="64">
        <v>17801</v>
      </c>
      <c r="D2404" s="65" t="s">
        <v>48</v>
      </c>
      <c r="E2404" s="64">
        <v>46227</v>
      </c>
    </row>
    <row r="2405" spans="2:5">
      <c r="B2405" s="64">
        <v>46163</v>
      </c>
      <c r="C2405" s="64">
        <v>14980</v>
      </c>
      <c r="D2405" s="65" t="s">
        <v>49</v>
      </c>
      <c r="E2405" s="64">
        <v>46225</v>
      </c>
    </row>
    <row r="2406" spans="2:5">
      <c r="B2406" s="64">
        <v>46227</v>
      </c>
      <c r="C2406" s="64">
        <v>18977</v>
      </c>
      <c r="D2406" s="65" t="s">
        <v>8</v>
      </c>
      <c r="E2406" s="66"/>
    </row>
    <row r="2407" spans="2:5">
      <c r="B2407" s="64">
        <v>46164</v>
      </c>
      <c r="C2407" s="64">
        <v>15287</v>
      </c>
      <c r="D2407" s="65" t="s">
        <v>8</v>
      </c>
      <c r="E2407" s="64">
        <v>46199</v>
      </c>
    </row>
    <row r="2408" spans="2:5">
      <c r="B2408" s="64">
        <v>46149</v>
      </c>
      <c r="C2408" s="64">
        <v>19160</v>
      </c>
      <c r="D2408" s="65" t="s">
        <v>8</v>
      </c>
      <c r="E2408" s="64">
        <v>46183</v>
      </c>
    </row>
    <row r="2409" spans="2:5">
      <c r="B2409" s="64">
        <v>46162</v>
      </c>
      <c r="C2409" s="64">
        <v>11947</v>
      </c>
      <c r="D2409" s="65" t="s">
        <v>8</v>
      </c>
      <c r="E2409" s="64">
        <v>46197</v>
      </c>
    </row>
    <row r="2410" spans="2:5">
      <c r="B2410" s="64">
        <v>46160</v>
      </c>
      <c r="C2410" s="64">
        <v>13954</v>
      </c>
      <c r="D2410" s="65" t="s">
        <v>8</v>
      </c>
      <c r="E2410" s="64">
        <v>46209</v>
      </c>
    </row>
    <row r="2411" spans="2:5">
      <c r="B2411" s="64">
        <v>46203</v>
      </c>
      <c r="C2411" s="64">
        <v>14215</v>
      </c>
      <c r="D2411" s="65" t="s">
        <v>8</v>
      </c>
      <c r="E2411" s="64">
        <v>46251</v>
      </c>
    </row>
    <row r="2412" spans="2:5">
      <c r="B2412" s="64">
        <v>46178</v>
      </c>
      <c r="C2412" s="64">
        <v>22300</v>
      </c>
      <c r="D2412" s="65" t="s">
        <v>33</v>
      </c>
      <c r="E2412" s="64">
        <v>46206</v>
      </c>
    </row>
    <row r="2413" spans="2:5">
      <c r="B2413" s="64">
        <v>46202</v>
      </c>
      <c r="C2413" s="64">
        <v>15342</v>
      </c>
      <c r="D2413" s="65" t="s">
        <v>8</v>
      </c>
      <c r="E2413" s="64">
        <v>46234</v>
      </c>
    </row>
    <row r="2414" spans="2:5">
      <c r="B2414" s="64">
        <v>46150</v>
      </c>
      <c r="C2414" s="64">
        <v>27152</v>
      </c>
      <c r="D2414" s="65" t="s">
        <v>33</v>
      </c>
      <c r="E2414" s="64">
        <v>46231</v>
      </c>
    </row>
    <row r="2415" spans="2:5">
      <c r="B2415" s="64">
        <v>46153</v>
      </c>
      <c r="C2415" s="64">
        <v>17172</v>
      </c>
      <c r="D2415" s="65" t="s">
        <v>33</v>
      </c>
      <c r="E2415" s="64">
        <v>46192</v>
      </c>
    </row>
    <row r="2416" spans="2:5">
      <c r="B2416" s="64">
        <v>46143</v>
      </c>
      <c r="C2416" s="64">
        <v>14333</v>
      </c>
      <c r="D2416" s="65" t="s">
        <v>33</v>
      </c>
      <c r="E2416" s="64">
        <v>46192</v>
      </c>
    </row>
    <row r="2417" spans="2:5">
      <c r="B2417" s="64">
        <v>46205</v>
      </c>
      <c r="C2417" s="64">
        <v>15300</v>
      </c>
      <c r="D2417" s="65" t="s">
        <v>33</v>
      </c>
      <c r="E2417" s="64">
        <v>46238</v>
      </c>
    </row>
    <row r="2418" spans="2:5">
      <c r="B2418" s="64">
        <v>46156</v>
      </c>
      <c r="C2418" s="64">
        <v>17435</v>
      </c>
      <c r="D2418" s="65" t="s">
        <v>8</v>
      </c>
      <c r="E2418" s="64">
        <v>46199</v>
      </c>
    </row>
    <row r="2419" spans="2:5">
      <c r="B2419" s="64">
        <v>46176</v>
      </c>
      <c r="C2419" s="64">
        <v>17445</v>
      </c>
      <c r="D2419" s="65" t="s">
        <v>33</v>
      </c>
      <c r="E2419" s="64">
        <v>46210</v>
      </c>
    </row>
    <row r="2420" spans="2:5">
      <c r="B2420" s="64">
        <v>46149</v>
      </c>
      <c r="C2420" s="64">
        <v>11766</v>
      </c>
      <c r="D2420" s="65" t="s">
        <v>33</v>
      </c>
      <c r="E2420" s="64">
        <v>46190</v>
      </c>
    </row>
    <row r="2421" spans="2:5">
      <c r="B2421" s="64">
        <v>46203</v>
      </c>
      <c r="C2421" s="64">
        <v>13980</v>
      </c>
      <c r="D2421" s="65" t="s">
        <v>48</v>
      </c>
      <c r="E2421" s="64">
        <v>46232</v>
      </c>
    </row>
    <row r="2422" spans="2:5">
      <c r="B2422" s="64">
        <v>46209</v>
      </c>
      <c r="C2422" s="64">
        <v>21246</v>
      </c>
      <c r="D2422" s="65" t="s">
        <v>33</v>
      </c>
      <c r="E2422" s="64">
        <v>46239</v>
      </c>
    </row>
    <row r="2423" spans="2:5">
      <c r="B2423" s="64">
        <v>46210</v>
      </c>
      <c r="C2423" s="64">
        <v>14250</v>
      </c>
      <c r="D2423" s="65" t="s">
        <v>33</v>
      </c>
      <c r="E2423" s="66"/>
    </row>
    <row r="2424" spans="2:5">
      <c r="B2424" s="64">
        <v>46162</v>
      </c>
      <c r="C2424" s="64">
        <v>17198</v>
      </c>
      <c r="D2424" s="65" t="s">
        <v>8</v>
      </c>
      <c r="E2424" s="64">
        <v>46192</v>
      </c>
    </row>
    <row r="2425" spans="2:5">
      <c r="B2425" s="64">
        <v>46178</v>
      </c>
      <c r="C2425" s="64">
        <v>18115</v>
      </c>
      <c r="D2425" s="65" t="s">
        <v>33</v>
      </c>
      <c r="E2425" s="64">
        <v>46211</v>
      </c>
    </row>
    <row r="2426" spans="2:5">
      <c r="B2426" s="64">
        <v>46226</v>
      </c>
      <c r="C2426" s="64">
        <v>13942</v>
      </c>
      <c r="D2426" s="65" t="s">
        <v>33</v>
      </c>
      <c r="E2426" s="66"/>
    </row>
    <row r="2427" spans="2:5">
      <c r="B2427" s="64">
        <v>46156</v>
      </c>
      <c r="C2427" s="64">
        <v>16883</v>
      </c>
      <c r="D2427" s="65" t="s">
        <v>33</v>
      </c>
      <c r="E2427" s="64">
        <v>46234</v>
      </c>
    </row>
    <row r="2428" spans="2:5">
      <c r="B2428" s="64">
        <v>46178</v>
      </c>
      <c r="C2428" s="64">
        <v>13893</v>
      </c>
      <c r="D2428" s="65" t="s">
        <v>33</v>
      </c>
      <c r="E2428" s="64">
        <v>46218</v>
      </c>
    </row>
    <row r="2429" spans="2:5">
      <c r="B2429" s="64">
        <v>46171</v>
      </c>
      <c r="C2429" s="64">
        <v>19322</v>
      </c>
      <c r="D2429" s="65" t="s">
        <v>33</v>
      </c>
      <c r="E2429" s="64">
        <v>46230</v>
      </c>
    </row>
    <row r="2430" spans="2:5">
      <c r="B2430" s="64">
        <v>46226</v>
      </c>
      <c r="C2430" s="64">
        <v>17775</v>
      </c>
      <c r="D2430" s="65" t="s">
        <v>8</v>
      </c>
      <c r="E2430" s="66"/>
    </row>
    <row r="2431" spans="2:5">
      <c r="B2431" s="64">
        <v>46213</v>
      </c>
      <c r="C2431" s="64">
        <v>17180</v>
      </c>
      <c r="D2431" s="65" t="s">
        <v>8</v>
      </c>
      <c r="E2431" s="66"/>
    </row>
    <row r="2432" spans="2:5">
      <c r="B2432" s="64">
        <v>46209</v>
      </c>
      <c r="C2432" s="64">
        <v>14914</v>
      </c>
      <c r="D2432" s="65" t="s">
        <v>33</v>
      </c>
      <c r="E2432" s="66"/>
    </row>
    <row r="2433" spans="2:5">
      <c r="B2433" s="64">
        <v>46183</v>
      </c>
      <c r="C2433" s="64">
        <v>17580</v>
      </c>
      <c r="D2433" s="65" t="s">
        <v>33</v>
      </c>
      <c r="E2433" s="64">
        <v>46218</v>
      </c>
    </row>
    <row r="2434" spans="2:5">
      <c r="B2434" s="64">
        <v>46149</v>
      </c>
      <c r="C2434" s="64">
        <v>20541</v>
      </c>
      <c r="D2434" s="65" t="s">
        <v>33</v>
      </c>
      <c r="E2434" s="64">
        <v>46225</v>
      </c>
    </row>
    <row r="2435" spans="2:5">
      <c r="B2435" s="64">
        <v>46143</v>
      </c>
      <c r="C2435" s="64">
        <v>13186</v>
      </c>
      <c r="D2435" s="65" t="s">
        <v>49</v>
      </c>
      <c r="E2435" s="64">
        <v>46192</v>
      </c>
    </row>
    <row r="2436" spans="2:5">
      <c r="B2436" s="64">
        <v>46206</v>
      </c>
      <c r="C2436" s="64">
        <v>13907</v>
      </c>
      <c r="D2436" s="65" t="s">
        <v>33</v>
      </c>
      <c r="E2436" s="66"/>
    </row>
    <row r="2437" spans="2:5">
      <c r="B2437" s="64">
        <v>46183</v>
      </c>
      <c r="C2437" s="64">
        <v>17574</v>
      </c>
      <c r="D2437" s="65" t="s">
        <v>33</v>
      </c>
      <c r="E2437" s="64">
        <v>46225</v>
      </c>
    </row>
    <row r="2438" spans="2:5">
      <c r="B2438" s="64">
        <v>46189</v>
      </c>
      <c r="C2438" s="64">
        <v>14353</v>
      </c>
      <c r="D2438" s="65" t="s">
        <v>8</v>
      </c>
      <c r="E2438" s="64">
        <v>46231</v>
      </c>
    </row>
    <row r="2439" spans="2:5">
      <c r="B2439" s="64">
        <v>46176</v>
      </c>
      <c r="C2439" s="64">
        <v>17363</v>
      </c>
      <c r="D2439" s="65" t="s">
        <v>33</v>
      </c>
      <c r="E2439" s="64">
        <v>46209</v>
      </c>
    </row>
    <row r="2440" spans="2:5">
      <c r="B2440" s="64">
        <v>46175</v>
      </c>
      <c r="C2440" s="64">
        <v>13541</v>
      </c>
      <c r="D2440" s="65" t="s">
        <v>48</v>
      </c>
      <c r="E2440" s="64">
        <v>46213</v>
      </c>
    </row>
    <row r="2441" spans="2:5">
      <c r="B2441" s="64">
        <v>46177</v>
      </c>
      <c r="C2441" s="64">
        <v>15018</v>
      </c>
      <c r="D2441" s="65" t="s">
        <v>33</v>
      </c>
      <c r="E2441" s="64">
        <v>46213</v>
      </c>
    </row>
    <row r="2442" spans="2:5">
      <c r="B2442" s="64">
        <v>46216</v>
      </c>
      <c r="C2442" s="64">
        <v>17539</v>
      </c>
      <c r="D2442" s="65" t="s">
        <v>33</v>
      </c>
      <c r="E2442" s="66"/>
    </row>
    <row r="2443" spans="2:5">
      <c r="B2443" s="64">
        <v>46195</v>
      </c>
      <c r="C2443" s="64">
        <v>23341</v>
      </c>
      <c r="D2443" s="65" t="s">
        <v>33</v>
      </c>
      <c r="E2443" s="64">
        <v>46224</v>
      </c>
    </row>
    <row r="2444" spans="2:5">
      <c r="B2444" s="64">
        <v>46209</v>
      </c>
      <c r="C2444" s="64">
        <v>15747</v>
      </c>
      <c r="D2444" s="65" t="s">
        <v>33</v>
      </c>
      <c r="E2444" s="64">
        <v>46238</v>
      </c>
    </row>
    <row r="2445" spans="2:5">
      <c r="B2445" s="64">
        <v>46205</v>
      </c>
      <c r="C2445" s="64">
        <v>12105</v>
      </c>
      <c r="D2445" s="65" t="s">
        <v>33</v>
      </c>
      <c r="E2445" s="64">
        <v>46251</v>
      </c>
    </row>
    <row r="2446" spans="2:5">
      <c r="B2446" s="64">
        <v>46157</v>
      </c>
      <c r="C2446" s="64">
        <v>18377</v>
      </c>
      <c r="D2446" s="65" t="s">
        <v>8</v>
      </c>
      <c r="E2446" s="64">
        <v>46192</v>
      </c>
    </row>
    <row r="2447" spans="2:5">
      <c r="B2447" s="64">
        <v>46219</v>
      </c>
      <c r="C2447" s="64">
        <v>18377</v>
      </c>
      <c r="D2447" s="65" t="s">
        <v>48</v>
      </c>
      <c r="E2447" s="66"/>
    </row>
    <row r="2448" spans="2:5">
      <c r="B2448" s="64">
        <v>46155</v>
      </c>
      <c r="C2448" s="64">
        <v>19192</v>
      </c>
      <c r="D2448" s="65" t="s">
        <v>33</v>
      </c>
      <c r="E2448" s="64">
        <v>46209</v>
      </c>
    </row>
    <row r="2449" spans="2:5">
      <c r="B2449" s="64">
        <v>46210</v>
      </c>
      <c r="C2449" s="64">
        <v>19078</v>
      </c>
      <c r="D2449" s="65" t="s">
        <v>33</v>
      </c>
      <c r="E2449" s="66"/>
    </row>
    <row r="2450" spans="2:5">
      <c r="B2450" s="64">
        <v>46197</v>
      </c>
      <c r="C2450" s="64">
        <v>14574</v>
      </c>
      <c r="D2450" s="65" t="s">
        <v>48</v>
      </c>
      <c r="E2450" s="64">
        <v>46237</v>
      </c>
    </row>
    <row r="2451" spans="2:5">
      <c r="B2451" s="64">
        <v>46209</v>
      </c>
      <c r="C2451" s="64">
        <v>15963</v>
      </c>
      <c r="D2451" s="65" t="s">
        <v>48</v>
      </c>
      <c r="E2451" s="64">
        <v>46253</v>
      </c>
    </row>
    <row r="2452" spans="2:5">
      <c r="B2452" s="64">
        <v>46190</v>
      </c>
      <c r="C2452" s="64">
        <v>15781</v>
      </c>
      <c r="D2452" s="65" t="s">
        <v>8</v>
      </c>
      <c r="E2452" s="64">
        <v>46224</v>
      </c>
    </row>
    <row r="2453" spans="2:5">
      <c r="B2453" s="64">
        <v>46225</v>
      </c>
      <c r="C2453" s="64">
        <v>15781</v>
      </c>
      <c r="D2453" s="65" t="s">
        <v>49</v>
      </c>
      <c r="E2453" s="66"/>
    </row>
    <row r="2454" spans="2:5">
      <c r="B2454" s="64">
        <v>46185</v>
      </c>
      <c r="C2454" s="64">
        <v>18047</v>
      </c>
      <c r="D2454" s="65" t="s">
        <v>48</v>
      </c>
      <c r="E2454" s="64">
        <v>46251</v>
      </c>
    </row>
    <row r="2455" spans="2:5">
      <c r="B2455" s="64">
        <v>46197</v>
      </c>
      <c r="C2455" s="64">
        <v>14635</v>
      </c>
      <c r="D2455" s="65" t="s">
        <v>49</v>
      </c>
      <c r="E2455" s="64">
        <v>46232</v>
      </c>
    </row>
    <row r="2456" spans="2:5">
      <c r="B2456" s="64">
        <v>46210</v>
      </c>
      <c r="C2456" s="64">
        <v>14283</v>
      </c>
      <c r="D2456" s="65" t="s">
        <v>33</v>
      </c>
      <c r="E2456" s="64">
        <v>46239</v>
      </c>
    </row>
    <row r="2457" spans="2:5">
      <c r="B2457" s="64">
        <v>46168</v>
      </c>
      <c r="C2457" s="64">
        <v>21865</v>
      </c>
      <c r="D2457" s="65" t="s">
        <v>33</v>
      </c>
      <c r="E2457" s="64">
        <v>46204</v>
      </c>
    </row>
    <row r="2458" spans="2:5">
      <c r="B2458" s="64">
        <v>46183</v>
      </c>
      <c r="C2458" s="64">
        <v>29772</v>
      </c>
      <c r="D2458" s="65" t="s">
        <v>33</v>
      </c>
      <c r="E2458" s="64">
        <v>46239</v>
      </c>
    </row>
    <row r="2459" spans="2:5">
      <c r="B2459" s="64">
        <v>46210</v>
      </c>
      <c r="C2459" s="64">
        <v>20383</v>
      </c>
      <c r="D2459" s="65" t="s">
        <v>33</v>
      </c>
      <c r="E2459" s="66"/>
    </row>
    <row r="2460" spans="2:5">
      <c r="B2460" s="64">
        <v>46174</v>
      </c>
      <c r="C2460" s="64">
        <v>12458</v>
      </c>
      <c r="D2460" s="65" t="s">
        <v>48</v>
      </c>
      <c r="E2460" s="64">
        <v>46211</v>
      </c>
    </row>
    <row r="2461" spans="2:5">
      <c r="B2461" s="64">
        <v>46174</v>
      </c>
      <c r="C2461" s="64">
        <v>22015</v>
      </c>
      <c r="D2461" s="65" t="s">
        <v>33</v>
      </c>
      <c r="E2461" s="64">
        <v>46210</v>
      </c>
    </row>
    <row r="2462" spans="2:5">
      <c r="B2462" s="64">
        <v>46153</v>
      </c>
      <c r="C2462" s="64">
        <v>20507</v>
      </c>
      <c r="D2462" s="65" t="s">
        <v>8</v>
      </c>
      <c r="E2462" s="64">
        <v>46218</v>
      </c>
    </row>
    <row r="2463" spans="2:5">
      <c r="B2463" s="64">
        <v>46176</v>
      </c>
      <c r="C2463" s="64">
        <v>19619</v>
      </c>
      <c r="D2463" s="65" t="s">
        <v>33</v>
      </c>
      <c r="E2463" s="64">
        <v>46213</v>
      </c>
    </row>
    <row r="2464" spans="2:5">
      <c r="B2464" s="64">
        <v>46219</v>
      </c>
      <c r="C2464" s="64">
        <v>19899</v>
      </c>
      <c r="D2464" s="65" t="s">
        <v>33</v>
      </c>
      <c r="E2464" s="66"/>
    </row>
    <row r="2465" spans="2:5">
      <c r="B2465" s="64">
        <v>46210</v>
      </c>
      <c r="C2465" s="64">
        <v>17999</v>
      </c>
      <c r="D2465" s="65" t="s">
        <v>48</v>
      </c>
      <c r="E2465" s="66"/>
    </row>
    <row r="2466" spans="2:5">
      <c r="B2466" s="64">
        <v>46224</v>
      </c>
      <c r="C2466" s="64">
        <v>17210</v>
      </c>
      <c r="D2466" s="65" t="s">
        <v>33</v>
      </c>
      <c r="E2466" s="66"/>
    </row>
    <row r="2467" spans="2:5">
      <c r="B2467" s="64">
        <v>46196</v>
      </c>
      <c r="C2467" s="64">
        <v>12468</v>
      </c>
      <c r="D2467" s="65" t="s">
        <v>48</v>
      </c>
      <c r="E2467" s="64">
        <v>46237</v>
      </c>
    </row>
    <row r="2468" spans="2:5">
      <c r="B2468" s="64">
        <v>46191</v>
      </c>
      <c r="C2468" s="64">
        <v>20300</v>
      </c>
      <c r="D2468" s="65" t="s">
        <v>33</v>
      </c>
      <c r="E2468" s="64">
        <v>46230</v>
      </c>
    </row>
    <row r="2469" spans="2:5">
      <c r="B2469" s="64">
        <v>46174</v>
      </c>
      <c r="C2469" s="64">
        <v>18858</v>
      </c>
      <c r="D2469" s="65" t="s">
        <v>8</v>
      </c>
      <c r="E2469" s="64">
        <v>46210</v>
      </c>
    </row>
    <row r="2470" spans="2:5">
      <c r="B2470" s="64">
        <v>46183</v>
      </c>
      <c r="C2470" s="64">
        <v>19708</v>
      </c>
      <c r="D2470" s="65" t="s">
        <v>8</v>
      </c>
      <c r="E2470" s="64">
        <v>46231</v>
      </c>
    </row>
    <row r="2471" spans="2:5">
      <c r="B2471" s="64">
        <v>46176</v>
      </c>
      <c r="C2471" s="64">
        <v>13430</v>
      </c>
      <c r="D2471" s="65" t="s">
        <v>8</v>
      </c>
      <c r="E2471" s="64">
        <v>46209</v>
      </c>
    </row>
    <row r="2472" spans="2:5">
      <c r="B2472" s="64">
        <v>46174</v>
      </c>
      <c r="C2472" s="64">
        <v>16674</v>
      </c>
      <c r="D2472" s="65" t="s">
        <v>33</v>
      </c>
      <c r="E2472" s="64">
        <v>46206</v>
      </c>
    </row>
    <row r="2473" spans="2:5">
      <c r="B2473" s="64">
        <v>46155</v>
      </c>
      <c r="C2473" s="64">
        <v>11628</v>
      </c>
      <c r="D2473" s="65" t="s">
        <v>33</v>
      </c>
      <c r="E2473" s="64">
        <v>46203</v>
      </c>
    </row>
    <row r="2474" spans="2:5">
      <c r="B2474" s="64">
        <v>46177</v>
      </c>
      <c r="C2474" s="64">
        <v>11678</v>
      </c>
      <c r="D2474" s="65" t="s">
        <v>33</v>
      </c>
      <c r="E2474" s="64">
        <v>46230</v>
      </c>
    </row>
    <row r="2475" spans="2:5">
      <c r="B2475" s="64">
        <v>46209</v>
      </c>
      <c r="C2475" s="64">
        <v>20495</v>
      </c>
      <c r="D2475" s="65" t="s">
        <v>8</v>
      </c>
      <c r="E2475" s="64">
        <v>46253</v>
      </c>
    </row>
    <row r="2476" spans="2:5">
      <c r="B2476" s="64">
        <v>46176</v>
      </c>
      <c r="C2476" s="64">
        <v>11342</v>
      </c>
      <c r="D2476" s="65" t="s">
        <v>33</v>
      </c>
      <c r="E2476" s="64">
        <v>46218</v>
      </c>
    </row>
    <row r="2477" spans="2:5">
      <c r="B2477" s="64">
        <v>46155</v>
      </c>
      <c r="C2477" s="64">
        <v>20866</v>
      </c>
      <c r="D2477" s="65" t="s">
        <v>48</v>
      </c>
      <c r="E2477" s="64">
        <v>46190</v>
      </c>
    </row>
    <row r="2478" spans="2:5">
      <c r="B2478" s="64">
        <v>46174</v>
      </c>
      <c r="C2478" s="64">
        <v>19206</v>
      </c>
      <c r="D2478" s="65" t="s">
        <v>33</v>
      </c>
      <c r="E2478" s="64">
        <v>46213</v>
      </c>
    </row>
    <row r="2479" spans="2:5">
      <c r="B2479" s="64">
        <v>46178</v>
      </c>
      <c r="C2479" s="64">
        <v>17218</v>
      </c>
      <c r="D2479" s="65" t="s">
        <v>33</v>
      </c>
      <c r="E2479" s="64">
        <v>46211</v>
      </c>
    </row>
    <row r="2480" spans="2:5">
      <c r="B2480" s="64">
        <v>46210</v>
      </c>
      <c r="C2480" s="64">
        <v>16335</v>
      </c>
      <c r="D2480" s="65" t="s">
        <v>33</v>
      </c>
      <c r="E2480" s="66"/>
    </row>
    <row r="2481" spans="2:5">
      <c r="B2481" s="64">
        <v>46225</v>
      </c>
      <c r="C2481" s="64">
        <v>18003</v>
      </c>
      <c r="D2481" s="65" t="s">
        <v>8</v>
      </c>
      <c r="E2481" s="66"/>
    </row>
    <row r="2482" spans="2:5">
      <c r="B2482" s="64">
        <v>46150</v>
      </c>
      <c r="C2482" s="64">
        <v>18193</v>
      </c>
      <c r="D2482" s="65" t="s">
        <v>8</v>
      </c>
      <c r="E2482" s="64">
        <v>46185</v>
      </c>
    </row>
    <row r="2483" spans="2:5">
      <c r="B2483" s="64">
        <v>46150</v>
      </c>
      <c r="C2483" s="64">
        <v>12092</v>
      </c>
      <c r="D2483" s="65" t="s">
        <v>33</v>
      </c>
      <c r="E2483" s="64">
        <v>46189</v>
      </c>
    </row>
    <row r="2484" spans="2:5">
      <c r="B2484" s="64">
        <v>46206</v>
      </c>
      <c r="C2484" s="64">
        <v>22436</v>
      </c>
      <c r="D2484" s="65" t="s">
        <v>8</v>
      </c>
      <c r="E2484" s="64">
        <v>46238</v>
      </c>
    </row>
    <row r="2485" spans="2:5">
      <c r="B2485" s="64">
        <v>46154</v>
      </c>
      <c r="C2485" s="64">
        <v>19710</v>
      </c>
      <c r="D2485" s="65" t="s">
        <v>8</v>
      </c>
      <c r="E2485" s="64">
        <v>46192</v>
      </c>
    </row>
    <row r="2486" spans="2:5">
      <c r="B2486" s="64">
        <v>46174</v>
      </c>
      <c r="C2486" s="64">
        <v>18293</v>
      </c>
      <c r="D2486" s="65" t="s">
        <v>33</v>
      </c>
      <c r="E2486" s="64">
        <v>46206</v>
      </c>
    </row>
    <row r="2487" spans="2:5">
      <c r="B2487" s="64">
        <v>46154</v>
      </c>
      <c r="C2487" s="64">
        <v>13885</v>
      </c>
      <c r="D2487" s="65" t="s">
        <v>33</v>
      </c>
      <c r="E2487" s="64">
        <v>46190</v>
      </c>
    </row>
    <row r="2488" spans="2:5">
      <c r="B2488" s="64">
        <v>46209</v>
      </c>
      <c r="C2488" s="64">
        <v>7803</v>
      </c>
      <c r="D2488" s="65" t="s">
        <v>33</v>
      </c>
      <c r="E2488" s="64">
        <v>46253</v>
      </c>
    </row>
    <row r="2489" spans="2:5">
      <c r="B2489" s="64">
        <v>46156</v>
      </c>
      <c r="C2489" s="64">
        <v>15385</v>
      </c>
      <c r="D2489" s="65" t="s">
        <v>33</v>
      </c>
      <c r="E2489" s="64">
        <v>46192</v>
      </c>
    </row>
    <row r="2490" spans="2:5">
      <c r="B2490" s="64">
        <v>46213</v>
      </c>
      <c r="C2490" s="64">
        <v>19945</v>
      </c>
      <c r="D2490" s="65" t="s">
        <v>8</v>
      </c>
      <c r="E2490" s="66"/>
    </row>
    <row r="2491" spans="2:5">
      <c r="B2491" s="64">
        <v>46227</v>
      </c>
      <c r="C2491" s="64">
        <v>12479</v>
      </c>
      <c r="D2491" s="65" t="s">
        <v>8</v>
      </c>
      <c r="E2491" s="66"/>
    </row>
    <row r="2492" spans="2:5">
      <c r="B2492" s="64">
        <v>46143</v>
      </c>
      <c r="C2492" s="64">
        <v>18263</v>
      </c>
      <c r="D2492" s="65" t="s">
        <v>33</v>
      </c>
      <c r="E2492" s="64">
        <v>46204</v>
      </c>
    </row>
    <row r="2493" spans="2:5">
      <c r="B2493" s="64">
        <v>46210</v>
      </c>
      <c r="C2493" s="64">
        <v>17946</v>
      </c>
      <c r="D2493" s="65" t="s">
        <v>33</v>
      </c>
      <c r="E2493" s="66"/>
    </row>
  </sheetData>
  <autoFilter ref="A1:E2493"/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XEP2493"/>
  <sheetViews>
    <sheetView topLeftCell="A2488" workbookViewId="0">
      <selection activeCell="C2501" sqref="C2501"/>
    </sheetView>
  </sheetViews>
  <sheetFormatPr defaultRowHeight="18"/>
  <cols>
    <col min="1" max="1" width="13" style="62" bestFit="1" customWidth="1"/>
    <col min="2" max="2" width="11" style="62" bestFit="1" customWidth="1"/>
    <col min="3" max="3" width="8.625" style="62" customWidth="1"/>
    <col min="4" max="4" width="10.375" style="62" customWidth="1"/>
    <col min="5" max="5" width="11.375" style="62" bestFit="1" customWidth="1"/>
    <col min="6" max="6" width="8.625" style="62" customWidth="1"/>
    <col min="7" max="7" width="13.125" style="62" customWidth="1"/>
    <col min="8" max="8" width="34.125" style="62" customWidth="1"/>
    <col min="9" max="9" width="14.625" style="62" customWidth="1"/>
    <col min="10" max="10" width="5.125" style="62" customWidth="1"/>
    <col min="11" max="16370" width="8.625" style="62" customWidth="1"/>
  </cols>
  <sheetData>
    <row r="1" spans="1:16370">
      <c r="A1" s="62" t="s">
        <v>5</v>
      </c>
      <c r="B1" s="62" t="s">
        <v>1</v>
      </c>
      <c r="C1" s="68" t="s">
        <v>9</v>
      </c>
      <c r="D1" s="69" t="s">
        <v>2</v>
      </c>
      <c r="E1" s="70" t="s">
        <v>7</v>
      </c>
      <c r="G1" s="72" t="s">
        <v>10</v>
      </c>
      <c r="H1" s="80" t="s">
        <v>14</v>
      </c>
    </row>
    <row r="2" spans="1:16370">
      <c r="A2" s="62">
        <f>IF(春日部市要介護認定進捗状況確認シート!$M$10=抽出加工データ!C2,1,0)</f>
        <v>0</v>
      </c>
      <c r="B2" s="62">
        <f>IF(春日部市要介護認定進捗状況確認シート!$E$10=抽出加工データ!B2,1,0)</f>
        <v>0</v>
      </c>
      <c r="C2" s="62">
        <f t="shared" ref="C2:C65" si="0">IF(A2+B2=2,1,0)</f>
        <v>0</v>
      </c>
      <c r="D2" s="59">
        <f>VLOOKUP(抽出加工データ!D2,データベース!$H$13:$I$16,2,FALSE)</f>
        <v>5</v>
      </c>
      <c r="E2" s="71">
        <f>抽出加工データ!E2</f>
        <v>46206</v>
      </c>
      <c r="G2" s="73">
        <f>SUM(C:C)</f>
        <v>0</v>
      </c>
      <c r="H2" s="81" t="str">
        <f>VLOOKUP(G2,G7:H10,2,1)</f>
        <v>該当者がいません。</v>
      </c>
    </row>
    <row r="3" spans="1:16370">
      <c r="A3" s="62">
        <f>IF(春日部市要介護認定進捗状況確認シート!$M$10=抽出加工データ!C3,1,0)</f>
        <v>0</v>
      </c>
      <c r="B3" s="62">
        <f>IF(春日部市要介護認定進捗状況確認シート!$E$10=抽出加工データ!B3,1,0)</f>
        <v>0</v>
      </c>
      <c r="C3" s="62">
        <f t="shared" si="0"/>
        <v>0</v>
      </c>
      <c r="D3" s="59">
        <f>VLOOKUP(抽出加工データ!D3,データベース!$H$13:$I$16,2,FALSE)</f>
        <v>1</v>
      </c>
      <c r="E3" s="71">
        <f>抽出加工データ!E3</f>
        <v>46178</v>
      </c>
      <c r="G3" s="73"/>
      <c r="H3" s="81"/>
    </row>
    <row r="4" spans="1:16370" ht="17.45" customHeight="1">
      <c r="A4" s="62">
        <f>IF(春日部市要介護認定進捗状況確認シート!$M$10=抽出加工データ!C4,1,0)</f>
        <v>0</v>
      </c>
      <c r="B4" s="62">
        <f>IF(春日部市要介護認定進捗状況確認シート!$E$10=抽出加工データ!B4,1,0)</f>
        <v>0</v>
      </c>
      <c r="C4" s="62">
        <f t="shared" si="0"/>
        <v>0</v>
      </c>
      <c r="D4" s="59">
        <f>VLOOKUP(抽出加工データ!D4,データベース!$H$13:$I$16,2,FALSE)</f>
        <v>1</v>
      </c>
      <c r="E4" s="71">
        <f>抽出加工データ!E4</f>
        <v>0</v>
      </c>
    </row>
    <row r="5" spans="1:16370">
      <c r="A5" s="62">
        <f>IF(春日部市要介護認定進捗状況確認シート!$M$10=抽出加工データ!C5,1,0)</f>
        <v>0</v>
      </c>
      <c r="B5" s="62">
        <f>IF(春日部市要介護認定進捗状況確認シート!$E$10=抽出加工データ!B5,1,0)</f>
        <v>0</v>
      </c>
      <c r="C5" s="62">
        <f t="shared" si="0"/>
        <v>0</v>
      </c>
      <c r="D5" s="59">
        <f>VLOOKUP(抽出加工データ!D5,データベース!$H$13:$I$16,2,FALSE)</f>
        <v>10</v>
      </c>
      <c r="E5" s="71">
        <f>抽出加工データ!E5</f>
        <v>46224</v>
      </c>
    </row>
    <row r="6" spans="1:16370">
      <c r="A6" s="62">
        <f>IF(春日部市要介護認定進捗状況確認シート!$M$10=抽出加工データ!C6,1,0)</f>
        <v>0</v>
      </c>
      <c r="B6" s="62">
        <f>IF(春日部市要介護認定進捗状況確認シート!$E$10=抽出加工データ!B6,1,0)</f>
        <v>0</v>
      </c>
      <c r="C6" s="62">
        <f t="shared" si="0"/>
        <v>0</v>
      </c>
      <c r="D6" s="59">
        <f>VLOOKUP(抽出加工データ!D6,データベース!$H$13:$I$16,2,FALSE)</f>
        <v>2</v>
      </c>
      <c r="E6" s="71">
        <f>抽出加工データ!E6</f>
        <v>46230</v>
      </c>
      <c r="G6" s="72" t="s">
        <v>10</v>
      </c>
      <c r="H6" s="82" t="s">
        <v>31</v>
      </c>
    </row>
    <row r="7" spans="1:16370">
      <c r="A7" s="62">
        <f>IF(春日部市要介護認定進捗状況確認シート!$M$10=抽出加工データ!C7,1,0)</f>
        <v>0</v>
      </c>
      <c r="B7" s="62">
        <f>IF(春日部市要介護認定進捗状況確認シート!$E$10=抽出加工データ!B7,1,0)</f>
        <v>0</v>
      </c>
      <c r="C7" s="62">
        <f t="shared" si="0"/>
        <v>0</v>
      </c>
      <c r="D7" s="59">
        <f>VLOOKUP(抽出加工データ!D7,データベース!$H$13:$I$16,2,FALSE)</f>
        <v>2</v>
      </c>
      <c r="E7" s="71">
        <f>抽出加工データ!E7</f>
        <v>46195</v>
      </c>
      <c r="G7" s="74">
        <v>0</v>
      </c>
      <c r="H7" s="83" t="s">
        <v>12</v>
      </c>
    </row>
    <row r="8" spans="1:16370">
      <c r="A8" s="62">
        <f>IF(春日部市要介護認定進捗状況確認シート!$M$10=抽出加工データ!C8,1,0)</f>
        <v>0</v>
      </c>
      <c r="B8" s="62">
        <f>IF(春日部市要介護認定進捗状況確認シート!$E$10=抽出加工データ!B8,1,0)</f>
        <v>0</v>
      </c>
      <c r="C8" s="62">
        <f t="shared" si="0"/>
        <v>0</v>
      </c>
      <c r="D8" s="59">
        <f>VLOOKUP(抽出加工データ!D8,データベース!$H$13:$I$16,2,FALSE)</f>
        <v>1</v>
      </c>
      <c r="E8" s="71">
        <f>抽出加工データ!E8</f>
        <v>46183</v>
      </c>
      <c r="G8" s="74">
        <v>1</v>
      </c>
      <c r="H8" s="83" t="s">
        <v>45</v>
      </c>
    </row>
    <row r="9" spans="1:16370">
      <c r="A9" s="62">
        <f>IF(春日部市要介護認定進捗状況確認シート!$M$10=抽出加工データ!C9,1,0)</f>
        <v>0</v>
      </c>
      <c r="B9" s="62">
        <f>IF(春日部市要介護認定進捗状況確認シート!$E$10=抽出加工データ!B9,1,0)</f>
        <v>0</v>
      </c>
      <c r="C9" s="62">
        <f t="shared" si="0"/>
        <v>0</v>
      </c>
      <c r="D9" s="59">
        <f>VLOOKUP(抽出加工データ!D9,データベース!$H$13:$I$16,2,FALSE)</f>
        <v>2</v>
      </c>
      <c r="E9" s="71">
        <f>抽出加工データ!E9</f>
        <v>46218</v>
      </c>
      <c r="G9" s="75">
        <v>2</v>
      </c>
      <c r="H9" s="84" t="s">
        <v>47</v>
      </c>
      <c r="XEL9" s="66"/>
      <c r="XEM9" s="66"/>
      <c r="XEN9" s="66"/>
      <c r="XEO9" s="66"/>
      <c r="XEP9" s="66"/>
    </row>
    <row r="10" spans="1:16370" ht="18" customHeight="1">
      <c r="A10" s="62">
        <f>IF(春日部市要介護認定進捗状況確認シート!$M$10=抽出加工データ!C10,1,0)</f>
        <v>0</v>
      </c>
      <c r="B10" s="62">
        <f>IF(春日部市要介護認定進捗状況確認シート!$E$10=抽出加工データ!B10,1,0)</f>
        <v>0</v>
      </c>
      <c r="C10" s="62">
        <f t="shared" si="0"/>
        <v>0</v>
      </c>
      <c r="D10" s="59">
        <f>VLOOKUP(抽出加工データ!D10,データベース!$H$13:$I$16,2,FALSE)</f>
        <v>2</v>
      </c>
      <c r="E10" s="71">
        <f>抽出加工データ!E10</f>
        <v>46206</v>
      </c>
      <c r="G10" s="76"/>
      <c r="H10" s="85"/>
      <c r="XEL10" s="66"/>
      <c r="XEM10" s="66"/>
      <c r="XEN10" s="66"/>
      <c r="XEO10" s="66"/>
      <c r="XEP10" s="66"/>
    </row>
    <row r="11" spans="1:16370" ht="18" customHeight="1">
      <c r="A11" s="62">
        <f>IF(春日部市要介護認定進捗状況確認シート!$M$10=抽出加工データ!C11,1,0)</f>
        <v>0</v>
      </c>
      <c r="B11" s="62">
        <f>IF(春日部市要介護認定進捗状況確認シート!$E$10=抽出加工データ!B11,1,0)</f>
        <v>0</v>
      </c>
      <c r="C11" s="62">
        <f t="shared" si="0"/>
        <v>0</v>
      </c>
      <c r="D11" s="59">
        <f>VLOOKUP(抽出加工データ!D11,データベース!$H$13:$I$16,2,FALSE)</f>
        <v>1</v>
      </c>
      <c r="E11" s="71">
        <f>抽出加工データ!E11</f>
        <v>46181</v>
      </c>
      <c r="XEL11" s="66"/>
      <c r="XEM11" s="66"/>
      <c r="XEN11" s="66"/>
      <c r="XEO11" s="66"/>
      <c r="XEP11" s="66"/>
    </row>
    <row r="12" spans="1:16370" ht="18" customHeight="1">
      <c r="A12" s="62">
        <f>IF(春日部市要介護認定進捗状況確認シート!$M$10=抽出加工データ!C12,1,0)</f>
        <v>0</v>
      </c>
      <c r="B12" s="62">
        <f>IF(春日部市要介護認定進捗状況確認シート!$E$10=抽出加工データ!B12,1,0)</f>
        <v>0</v>
      </c>
      <c r="C12" s="62">
        <f t="shared" si="0"/>
        <v>0</v>
      </c>
      <c r="D12" s="59">
        <f>VLOOKUP(抽出加工データ!D12,データベース!$H$13:$I$16,2,FALSE)</f>
        <v>1</v>
      </c>
      <c r="E12" s="71">
        <f>抽出加工データ!E12</f>
        <v>0</v>
      </c>
      <c r="G12" s="77" t="s">
        <v>16</v>
      </c>
      <c r="H12" s="77" t="s">
        <v>20</v>
      </c>
      <c r="I12" s="77" t="s">
        <v>16</v>
      </c>
      <c r="XEL12" s="66"/>
      <c r="XEM12" s="66"/>
      <c r="XEN12" s="66"/>
      <c r="XEO12" s="66"/>
      <c r="XEP12" s="66"/>
    </row>
    <row r="13" spans="1:16370" ht="18" customHeight="1">
      <c r="A13" s="62">
        <f>IF(春日部市要介護認定進捗状況確認シート!$M$10=抽出加工データ!C13,1,0)</f>
        <v>0</v>
      </c>
      <c r="B13" s="62">
        <f>IF(春日部市要介護認定進捗状況確認シート!$E$10=抽出加工データ!B13,1,0)</f>
        <v>0</v>
      </c>
      <c r="C13" s="62">
        <f t="shared" si="0"/>
        <v>0</v>
      </c>
      <c r="D13" s="59">
        <f>VLOOKUP(抽出加工データ!D13,データベース!$H$13:$I$16,2,FALSE)</f>
        <v>2</v>
      </c>
      <c r="E13" s="71">
        <f>抽出加工データ!E13</f>
        <v>46224</v>
      </c>
      <c r="G13" s="78">
        <v>1</v>
      </c>
      <c r="H13" s="83" t="s">
        <v>4</v>
      </c>
      <c r="I13" s="78">
        <v>1</v>
      </c>
      <c r="XEL13" s="66"/>
      <c r="XEM13" s="66"/>
      <c r="XEN13" s="66"/>
      <c r="XEO13" s="66"/>
      <c r="XEP13" s="66"/>
    </row>
    <row r="14" spans="1:16370">
      <c r="A14" s="62">
        <f>IF(春日部市要介護認定進捗状況確認シート!$M$10=抽出加工データ!C14,1,0)</f>
        <v>0</v>
      </c>
      <c r="B14" s="62">
        <f>IF(春日部市要介護認定進捗状況確認シート!$E$10=抽出加工データ!B14,1,0)</f>
        <v>0</v>
      </c>
      <c r="C14" s="62">
        <f t="shared" si="0"/>
        <v>0</v>
      </c>
      <c r="D14" s="59">
        <f>VLOOKUP(抽出加工データ!D14,データベース!$H$13:$I$16,2,FALSE)</f>
        <v>2</v>
      </c>
      <c r="E14" s="71">
        <f>抽出加工データ!E14</f>
        <v>46199</v>
      </c>
      <c r="G14" s="78">
        <v>2</v>
      </c>
      <c r="H14" s="83" t="s">
        <v>11</v>
      </c>
      <c r="I14" s="78">
        <v>2</v>
      </c>
    </row>
    <row r="15" spans="1:16370">
      <c r="A15" s="62">
        <f>IF(春日部市要介護認定進捗状況確認シート!$M$10=抽出加工データ!C15,1,0)</f>
        <v>0</v>
      </c>
      <c r="B15" s="62">
        <f>IF(春日部市要介護認定進捗状況確認シート!$E$10=抽出加工データ!B15,1,0)</f>
        <v>0</v>
      </c>
      <c r="C15" s="62">
        <f t="shared" si="0"/>
        <v>0</v>
      </c>
      <c r="D15" s="59">
        <f>VLOOKUP(抽出加工データ!D15,データベース!$H$13:$I$16,2,FALSE)</f>
        <v>1</v>
      </c>
      <c r="E15" s="71">
        <f>抽出加工データ!E15</f>
        <v>46216</v>
      </c>
      <c r="G15" s="78">
        <v>5</v>
      </c>
      <c r="H15" s="86" t="s">
        <v>13</v>
      </c>
      <c r="I15" s="78">
        <v>5</v>
      </c>
    </row>
    <row r="16" spans="1:16370">
      <c r="A16" s="62">
        <f>IF(春日部市要介護認定進捗状況確認シート!$M$10=抽出加工データ!C16,1,0)</f>
        <v>0</v>
      </c>
      <c r="B16" s="62">
        <f>IF(春日部市要介護認定進捗状況確認シート!$E$10=抽出加工データ!B16,1,0)</f>
        <v>0</v>
      </c>
      <c r="C16" s="62">
        <f t="shared" si="0"/>
        <v>0</v>
      </c>
      <c r="D16" s="59">
        <f>VLOOKUP(抽出加工データ!D16,データベース!$H$13:$I$16,2,FALSE)</f>
        <v>1</v>
      </c>
      <c r="E16" s="71">
        <f>抽出加工データ!E16</f>
        <v>46204</v>
      </c>
      <c r="G16" s="78">
        <v>10</v>
      </c>
      <c r="H16" s="86" t="s">
        <v>32</v>
      </c>
      <c r="I16" s="78">
        <v>10</v>
      </c>
    </row>
    <row r="17" spans="1:9">
      <c r="A17" s="62">
        <f>IF(春日部市要介護認定進捗状況確認シート!$M$10=抽出加工データ!C17,1,0)</f>
        <v>0</v>
      </c>
      <c r="B17" s="62">
        <f>IF(春日部市要介護認定進捗状況確認シート!$E$10=抽出加工データ!B17,1,0)</f>
        <v>0</v>
      </c>
      <c r="C17" s="62">
        <f t="shared" si="0"/>
        <v>0</v>
      </c>
      <c r="D17" s="59">
        <f>VLOOKUP(抽出加工データ!D17,データベース!$H$13:$I$16,2,FALSE)</f>
        <v>2</v>
      </c>
      <c r="E17" s="71">
        <f>抽出加工データ!E17</f>
        <v>46224</v>
      </c>
      <c r="G17" s="78">
        <v>20</v>
      </c>
      <c r="H17" s="86" t="s">
        <v>26</v>
      </c>
      <c r="I17" s="78">
        <v>20</v>
      </c>
    </row>
    <row r="18" spans="1:9">
      <c r="A18" s="62">
        <f>IF(春日部市要介護認定進捗状況確認シート!$M$10=抽出加工データ!C18,1,0)</f>
        <v>0</v>
      </c>
      <c r="B18" s="62">
        <f>IF(春日部市要介護認定進捗状況確認シート!$E$10=抽出加工データ!B18,1,0)</f>
        <v>0</v>
      </c>
      <c r="C18" s="62">
        <f t="shared" si="0"/>
        <v>0</v>
      </c>
      <c r="D18" s="59">
        <f>VLOOKUP(抽出加工データ!D18,データベース!$H$13:$I$16,2,FALSE)</f>
        <v>2</v>
      </c>
      <c r="E18" s="71">
        <f>抽出加工データ!E18</f>
        <v>46185</v>
      </c>
    </row>
    <row r="19" spans="1:9">
      <c r="A19" s="62">
        <f>IF(春日部市要介護認定進捗状況確認シート!$M$10=抽出加工データ!C19,1,0)</f>
        <v>0</v>
      </c>
      <c r="B19" s="62">
        <f>IF(春日部市要介護認定進捗状況確認シート!$E$10=抽出加工データ!B19,1,0)</f>
        <v>0</v>
      </c>
      <c r="C19" s="62">
        <f t="shared" si="0"/>
        <v>0</v>
      </c>
      <c r="D19" s="59">
        <f>VLOOKUP(抽出加工データ!D19,データベース!$H$13:$I$16,2,FALSE)</f>
        <v>5</v>
      </c>
      <c r="E19" s="71">
        <f>抽出加工データ!E19</f>
        <v>46202</v>
      </c>
      <c r="G19" s="77" t="s">
        <v>24</v>
      </c>
      <c r="H19" s="77" t="s">
        <v>3</v>
      </c>
    </row>
    <row r="20" spans="1:9">
      <c r="A20" s="62">
        <f>IF(春日部市要介護認定進捗状況確認シート!$M$10=抽出加工データ!C20,1,0)</f>
        <v>0</v>
      </c>
      <c r="B20" s="62">
        <f>IF(春日部市要介護認定進捗状況確認シート!$E$10=抽出加工データ!B20,1,0)</f>
        <v>0</v>
      </c>
      <c r="C20" s="62">
        <f t="shared" si="0"/>
        <v>0</v>
      </c>
      <c r="D20" s="59">
        <f>VLOOKUP(抽出加工データ!D20,データベース!$H$13:$I$16,2,FALSE)</f>
        <v>1</v>
      </c>
      <c r="E20" s="71">
        <f>抽出加工データ!E20</f>
        <v>46209</v>
      </c>
      <c r="G20" s="79" t="str">
        <f>IF(データベース!G2=1,VLOOKUP(1,データベース!C:E,2,FALSE),(IF(G2=2,G17,"0")))</f>
        <v>0</v>
      </c>
      <c r="H20" s="79" t="e">
        <f>IF(G20&gt;=1,(VLOOKUP(G20,$G$13:$H$17,2,FALSE)))</f>
        <v>#N/A</v>
      </c>
    </row>
    <row r="21" spans="1:9">
      <c r="A21" s="62">
        <f>IF(春日部市要介護認定進捗状況確認シート!$M$10=抽出加工データ!C21,1,0)</f>
        <v>0</v>
      </c>
      <c r="B21" s="62">
        <f>IF(春日部市要介護認定進捗状況確認シート!$E$10=抽出加工データ!B21,1,0)</f>
        <v>0</v>
      </c>
      <c r="C21" s="62">
        <f t="shared" si="0"/>
        <v>0</v>
      </c>
      <c r="D21" s="59">
        <f>VLOOKUP(抽出加工データ!D21,データベース!$H$13:$I$16,2,FALSE)</f>
        <v>1</v>
      </c>
      <c r="E21" s="71">
        <f>抽出加工データ!E21</f>
        <v>46239</v>
      </c>
      <c r="G21" s="79"/>
      <c r="H21" s="79"/>
    </row>
    <row r="22" spans="1:9">
      <c r="A22" s="62">
        <f>IF(春日部市要介護認定進捗状況確認シート!$M$10=抽出加工データ!C22,1,0)</f>
        <v>0</v>
      </c>
      <c r="B22" s="62">
        <f>IF(春日部市要介護認定進捗状況確認シート!$E$10=抽出加工データ!B22,1,0)</f>
        <v>0</v>
      </c>
      <c r="C22" s="62">
        <f t="shared" si="0"/>
        <v>0</v>
      </c>
      <c r="D22" s="59">
        <f>VLOOKUP(抽出加工データ!D22,データベース!$H$13:$I$16,2,FALSE)</f>
        <v>1</v>
      </c>
      <c r="E22" s="71">
        <f>抽出加工データ!E22</f>
        <v>46253</v>
      </c>
      <c r="H22" s="87"/>
    </row>
    <row r="23" spans="1:9">
      <c r="A23" s="62">
        <f>IF(春日部市要介護認定進捗状況確認シート!$M$10=抽出加工データ!C23,1,0)</f>
        <v>0</v>
      </c>
      <c r="B23" s="62">
        <f>IF(春日部市要介護認定進捗状況確認シート!$E$10=抽出加工データ!B23,1,0)</f>
        <v>0</v>
      </c>
      <c r="C23" s="62">
        <f t="shared" si="0"/>
        <v>0</v>
      </c>
      <c r="D23" s="59">
        <f>VLOOKUP(抽出加工データ!D23,データベース!$H$13:$I$16,2,FALSE)</f>
        <v>1</v>
      </c>
      <c r="E23" s="71">
        <f>抽出加工データ!E23</f>
        <v>46192</v>
      </c>
      <c r="H23" s="88" t="s">
        <v>21</v>
      </c>
    </row>
    <row r="24" spans="1:9">
      <c r="A24" s="62">
        <f>IF(春日部市要介護認定進捗状況確認シート!$M$10=抽出加工データ!C24,1,0)</f>
        <v>0</v>
      </c>
      <c r="B24" s="62">
        <f>IF(春日部市要介護認定進捗状況確認シート!$E$10=抽出加工データ!B24,1,0)</f>
        <v>0</v>
      </c>
      <c r="C24" s="62">
        <f t="shared" si="0"/>
        <v>0</v>
      </c>
      <c r="D24" s="59">
        <f>VLOOKUP(抽出加工データ!D24,データベース!$H$13:$I$16,2,FALSE)</f>
        <v>1</v>
      </c>
      <c r="E24" s="71">
        <f>抽出加工データ!E24</f>
        <v>46178</v>
      </c>
      <c r="H24" s="89" t="str">
        <f>IF(データベース!G2=1,VLOOKUP(1,データベース!C:E,3,FALSE),"")</f>
        <v/>
      </c>
    </row>
    <row r="25" spans="1:9">
      <c r="A25" s="62">
        <f>IF(春日部市要介護認定進捗状況確認シート!$M$10=抽出加工データ!C25,1,0)</f>
        <v>0</v>
      </c>
      <c r="B25" s="62">
        <f>IF(春日部市要介護認定進捗状況確認シート!$E$10=抽出加工データ!B25,1,0)</f>
        <v>0</v>
      </c>
      <c r="C25" s="62">
        <f t="shared" si="0"/>
        <v>0</v>
      </c>
      <c r="D25" s="59">
        <f>VLOOKUP(抽出加工データ!D25,データベース!$H$13:$I$16,2,FALSE)</f>
        <v>5</v>
      </c>
      <c r="E25" s="71">
        <f>抽出加工データ!E25</f>
        <v>0</v>
      </c>
      <c r="H25" s="89"/>
    </row>
    <row r="26" spans="1:9">
      <c r="A26" s="62">
        <f>IF(春日部市要介護認定進捗状況確認シート!$M$10=抽出加工データ!C26,1,0)</f>
        <v>0</v>
      </c>
      <c r="B26" s="62">
        <f>IF(春日部市要介護認定進捗状況確認シート!$E$10=抽出加工データ!B26,1,0)</f>
        <v>0</v>
      </c>
      <c r="C26" s="62">
        <f t="shared" si="0"/>
        <v>0</v>
      </c>
      <c r="D26" s="59">
        <f>VLOOKUP(抽出加工データ!D26,データベース!$H$13:$I$16,2,FALSE)</f>
        <v>1</v>
      </c>
      <c r="E26" s="71">
        <f>抽出加工データ!E26</f>
        <v>0</v>
      </c>
    </row>
    <row r="27" spans="1:9">
      <c r="A27" s="62">
        <f>IF(春日部市要介護認定進捗状況確認シート!$M$10=抽出加工データ!C27,1,0)</f>
        <v>0</v>
      </c>
      <c r="B27" s="62">
        <f>IF(春日部市要介護認定進捗状況確認シート!$E$10=抽出加工データ!B27,1,0)</f>
        <v>0</v>
      </c>
      <c r="C27" s="62">
        <f t="shared" si="0"/>
        <v>0</v>
      </c>
      <c r="D27" s="59">
        <f>VLOOKUP(抽出加工データ!D27,データベース!$H$13:$I$16,2,FALSE)</f>
        <v>5</v>
      </c>
      <c r="E27" s="71">
        <f>抽出加工データ!E27</f>
        <v>46206</v>
      </c>
      <c r="H27" s="90" t="s">
        <v>38</v>
      </c>
    </row>
    <row r="28" spans="1:9">
      <c r="A28" s="62">
        <f>IF(春日部市要介護認定進捗状況確認シート!$M$10=抽出加工データ!C28,1,0)</f>
        <v>0</v>
      </c>
      <c r="B28" s="62">
        <f>IF(春日部市要介護認定進捗状況確認シート!$E$10=抽出加工データ!B28,1,0)</f>
        <v>0</v>
      </c>
      <c r="C28" s="62">
        <f t="shared" si="0"/>
        <v>0</v>
      </c>
      <c r="D28" s="59">
        <f>VLOOKUP(抽出加工データ!D28,データベース!$H$13:$I$16,2,FALSE)</f>
        <v>2</v>
      </c>
      <c r="E28" s="71">
        <f>抽出加工データ!E28</f>
        <v>0</v>
      </c>
      <c r="H28" s="91">
        <f>MAX(抽出加工データ!E:E)</f>
        <v>46255</v>
      </c>
    </row>
    <row r="29" spans="1:9">
      <c r="A29" s="62">
        <f>IF(春日部市要介護認定進捗状況確認シート!$M$10=抽出加工データ!C29,1,0)</f>
        <v>0</v>
      </c>
      <c r="B29" s="62">
        <f>IF(春日部市要介護認定進捗状況確認シート!$E$10=抽出加工データ!B29,1,0)</f>
        <v>0</v>
      </c>
      <c r="C29" s="62">
        <f t="shared" si="0"/>
        <v>0</v>
      </c>
      <c r="D29" s="59">
        <f>VLOOKUP(抽出加工データ!D29,データベース!$H$13:$I$16,2,FALSE)</f>
        <v>2</v>
      </c>
      <c r="E29" s="71">
        <f>抽出加工データ!E29</f>
        <v>46216</v>
      </c>
      <c r="H29" s="92"/>
    </row>
    <row r="30" spans="1:9">
      <c r="A30" s="62">
        <f>IF(春日部市要介護認定進捗状況確認シート!$M$10=抽出加工データ!C30,1,0)</f>
        <v>0</v>
      </c>
      <c r="B30" s="62">
        <f>IF(春日部市要介護認定進捗状況確認シート!$E$10=抽出加工データ!B30,1,0)</f>
        <v>0</v>
      </c>
      <c r="C30" s="62">
        <f t="shared" si="0"/>
        <v>0</v>
      </c>
      <c r="D30" s="59">
        <f>VLOOKUP(抽出加工データ!D30,データベース!$H$13:$I$16,2,FALSE)</f>
        <v>2</v>
      </c>
      <c r="E30" s="71">
        <f>抽出加工データ!E30</f>
        <v>46206</v>
      </c>
    </row>
    <row r="31" spans="1:9">
      <c r="A31" s="62">
        <f>IF(春日部市要介護認定進捗状況確認シート!$M$10=抽出加工データ!C31,1,0)</f>
        <v>0</v>
      </c>
      <c r="B31" s="62">
        <f>IF(春日部市要介護認定進捗状況確認シート!$E$10=抽出加工データ!B31,1,0)</f>
        <v>0</v>
      </c>
      <c r="C31" s="62">
        <f t="shared" si="0"/>
        <v>0</v>
      </c>
      <c r="D31" s="59">
        <f>VLOOKUP(抽出加工データ!D31,データベース!$H$13:$I$16,2,FALSE)</f>
        <v>2</v>
      </c>
      <c r="E31" s="71">
        <f>抽出加工データ!E31</f>
        <v>46190</v>
      </c>
    </row>
    <row r="32" spans="1:9">
      <c r="A32" s="62">
        <f>IF(春日部市要介護認定進捗状況確認シート!$M$10=抽出加工データ!C32,1,0)</f>
        <v>0</v>
      </c>
      <c r="B32" s="62">
        <f>IF(春日部市要介護認定進捗状況確認シート!$E$10=抽出加工データ!B32,1,0)</f>
        <v>0</v>
      </c>
      <c r="C32" s="62">
        <f t="shared" si="0"/>
        <v>0</v>
      </c>
      <c r="D32" s="59">
        <f>VLOOKUP(抽出加工データ!D32,データベース!$H$13:$I$16,2,FALSE)</f>
        <v>1</v>
      </c>
      <c r="E32" s="71">
        <f>抽出加工データ!E32</f>
        <v>46225</v>
      </c>
    </row>
    <row r="33" spans="1:5">
      <c r="A33" s="62">
        <f>IF(春日部市要介護認定進捗状況確認シート!$M$10=抽出加工データ!C33,1,0)</f>
        <v>0</v>
      </c>
      <c r="B33" s="62">
        <f>IF(春日部市要介護認定進捗状況確認シート!$E$10=抽出加工データ!B33,1,0)</f>
        <v>0</v>
      </c>
      <c r="C33" s="62">
        <f t="shared" si="0"/>
        <v>0</v>
      </c>
      <c r="D33" s="59">
        <f>VLOOKUP(抽出加工データ!D33,データベース!$H$13:$I$16,2,FALSE)</f>
        <v>1</v>
      </c>
      <c r="E33" s="71">
        <f>抽出加工データ!E33</f>
        <v>46189</v>
      </c>
    </row>
    <row r="34" spans="1:5">
      <c r="A34" s="62">
        <f>IF(春日部市要介護認定進捗状況確認シート!$M$10=抽出加工データ!C34,1,0)</f>
        <v>0</v>
      </c>
      <c r="B34" s="62">
        <f>IF(春日部市要介護認定進捗状況確認シート!$E$10=抽出加工データ!B34,1,0)</f>
        <v>0</v>
      </c>
      <c r="C34" s="62">
        <f t="shared" si="0"/>
        <v>0</v>
      </c>
      <c r="D34" s="59">
        <f>VLOOKUP(抽出加工データ!D34,データベース!$H$13:$I$16,2,FALSE)</f>
        <v>2</v>
      </c>
      <c r="E34" s="71">
        <f>抽出加工データ!E34</f>
        <v>46206</v>
      </c>
    </row>
    <row r="35" spans="1:5">
      <c r="A35" s="62">
        <f>IF(春日部市要介護認定進捗状況確認シート!$M$10=抽出加工データ!C35,1,0)</f>
        <v>0</v>
      </c>
      <c r="B35" s="62">
        <f>IF(春日部市要介護認定進捗状況確認シート!$E$10=抽出加工データ!B35,1,0)</f>
        <v>0</v>
      </c>
      <c r="C35" s="62">
        <f t="shared" si="0"/>
        <v>0</v>
      </c>
      <c r="D35" s="59">
        <f>VLOOKUP(抽出加工データ!D35,データベース!$H$13:$I$16,2,FALSE)</f>
        <v>1</v>
      </c>
      <c r="E35" s="71">
        <f>抽出加工データ!E35</f>
        <v>46183</v>
      </c>
    </row>
    <row r="36" spans="1:5">
      <c r="A36" s="62">
        <f>IF(春日部市要介護認定進捗状況確認シート!$M$10=抽出加工データ!C36,1,0)</f>
        <v>0</v>
      </c>
      <c r="B36" s="62">
        <f>IF(春日部市要介護認定進捗状況確認シート!$E$10=抽出加工データ!B36,1,0)</f>
        <v>0</v>
      </c>
      <c r="C36" s="62">
        <f t="shared" si="0"/>
        <v>0</v>
      </c>
      <c r="D36" s="59">
        <f>VLOOKUP(抽出加工データ!D36,データベース!$H$13:$I$16,2,FALSE)</f>
        <v>2</v>
      </c>
      <c r="E36" s="71">
        <f>抽出加工データ!E36</f>
        <v>46183</v>
      </c>
    </row>
    <row r="37" spans="1:5">
      <c r="A37" s="62">
        <f>IF(春日部市要介護認定進捗状況確認シート!$M$10=抽出加工データ!C37,1,0)</f>
        <v>0</v>
      </c>
      <c r="B37" s="62">
        <f>IF(春日部市要介護認定進捗状況確認シート!$E$10=抽出加工データ!B37,1,0)</f>
        <v>0</v>
      </c>
      <c r="C37" s="62">
        <f t="shared" si="0"/>
        <v>0</v>
      </c>
      <c r="D37" s="59">
        <f>VLOOKUP(抽出加工データ!D37,データベース!$H$13:$I$16,2,FALSE)</f>
        <v>1</v>
      </c>
      <c r="E37" s="71">
        <f>抽出加工データ!E37</f>
        <v>46218</v>
      </c>
    </row>
    <row r="38" spans="1:5">
      <c r="A38" s="62">
        <f>IF(春日部市要介護認定進捗状況確認シート!$M$10=抽出加工データ!C38,1,0)</f>
        <v>0</v>
      </c>
      <c r="B38" s="62">
        <f>IF(春日部市要介護認定進捗状況確認シート!$E$10=抽出加工データ!B38,1,0)</f>
        <v>0</v>
      </c>
      <c r="C38" s="62">
        <f t="shared" si="0"/>
        <v>0</v>
      </c>
      <c r="D38" s="59">
        <f>VLOOKUP(抽出加工データ!D38,データベース!$H$13:$I$16,2,FALSE)</f>
        <v>1</v>
      </c>
      <c r="E38" s="71">
        <f>抽出加工データ!E38</f>
        <v>46218</v>
      </c>
    </row>
    <row r="39" spans="1:5">
      <c r="A39" s="62">
        <f>IF(春日部市要介護認定進捗状況確認シート!$M$10=抽出加工データ!C39,1,0)</f>
        <v>0</v>
      </c>
      <c r="B39" s="62">
        <f>IF(春日部市要介護認定進捗状況確認シート!$E$10=抽出加工データ!B39,1,0)</f>
        <v>0</v>
      </c>
      <c r="C39" s="62">
        <f t="shared" si="0"/>
        <v>0</v>
      </c>
      <c r="D39" s="59">
        <f>VLOOKUP(抽出加工データ!D39,データベース!$H$13:$I$16,2,FALSE)</f>
        <v>2</v>
      </c>
      <c r="E39" s="71">
        <f>抽出加工データ!E39</f>
        <v>0</v>
      </c>
    </row>
    <row r="40" spans="1:5">
      <c r="A40" s="62">
        <f>IF(春日部市要介護認定進捗状況確認シート!$M$10=抽出加工データ!C40,1,0)</f>
        <v>0</v>
      </c>
      <c r="B40" s="62">
        <f>IF(春日部市要介護認定進捗状況確認シート!$E$10=抽出加工データ!B40,1,0)</f>
        <v>0</v>
      </c>
      <c r="C40" s="62">
        <f t="shared" si="0"/>
        <v>0</v>
      </c>
      <c r="D40" s="59">
        <f>VLOOKUP(抽出加工データ!D40,データベース!$H$13:$I$16,2,FALSE)</f>
        <v>1</v>
      </c>
      <c r="E40" s="71">
        <f>抽出加工データ!E40</f>
        <v>0</v>
      </c>
    </row>
    <row r="41" spans="1:5">
      <c r="A41" s="62">
        <f>IF(春日部市要介護認定進捗状況確認シート!$M$10=抽出加工データ!C41,1,0)</f>
        <v>0</v>
      </c>
      <c r="B41" s="62">
        <f>IF(春日部市要介護認定進捗状況確認シート!$E$10=抽出加工データ!B41,1,0)</f>
        <v>0</v>
      </c>
      <c r="C41" s="62">
        <f t="shared" si="0"/>
        <v>0</v>
      </c>
      <c r="D41" s="59">
        <f>VLOOKUP(抽出加工データ!D41,データベース!$H$13:$I$16,2,FALSE)</f>
        <v>2</v>
      </c>
      <c r="E41" s="71">
        <f>抽出加工データ!E41</f>
        <v>46255</v>
      </c>
    </row>
    <row r="42" spans="1:5">
      <c r="A42" s="62">
        <f>IF(春日部市要介護認定進捗状況確認シート!$M$10=抽出加工データ!C42,1,0)</f>
        <v>0</v>
      </c>
      <c r="B42" s="62">
        <f>IF(春日部市要介護認定進捗状況確認シート!$E$10=抽出加工データ!B42,1,0)</f>
        <v>0</v>
      </c>
      <c r="C42" s="62">
        <f t="shared" si="0"/>
        <v>0</v>
      </c>
      <c r="D42" s="59">
        <f>VLOOKUP(抽出加工データ!D42,データベース!$H$13:$I$16,2,FALSE)</f>
        <v>1</v>
      </c>
      <c r="E42" s="71">
        <f>抽出加工データ!E42</f>
        <v>46190</v>
      </c>
    </row>
    <row r="43" spans="1:5">
      <c r="A43" s="62">
        <f>IF(春日部市要介護認定進捗状況確認シート!$M$10=抽出加工データ!C43,1,0)</f>
        <v>0</v>
      </c>
      <c r="B43" s="62">
        <f>IF(春日部市要介護認定進捗状況確認シート!$E$10=抽出加工データ!B43,1,0)</f>
        <v>0</v>
      </c>
      <c r="C43" s="62">
        <f t="shared" si="0"/>
        <v>0</v>
      </c>
      <c r="D43" s="59">
        <f>VLOOKUP(抽出加工データ!D43,データベース!$H$13:$I$16,2,FALSE)</f>
        <v>2</v>
      </c>
      <c r="E43" s="71">
        <f>抽出加工データ!E43</f>
        <v>0</v>
      </c>
    </row>
    <row r="44" spans="1:5">
      <c r="A44" s="62">
        <f>IF(春日部市要介護認定進捗状況確認シート!$M$10=抽出加工データ!C44,1,0)</f>
        <v>0</v>
      </c>
      <c r="B44" s="62">
        <f>IF(春日部市要介護認定進捗状況確認シート!$E$10=抽出加工データ!B44,1,0)</f>
        <v>0</v>
      </c>
      <c r="C44" s="62">
        <f t="shared" si="0"/>
        <v>0</v>
      </c>
      <c r="D44" s="59">
        <f>VLOOKUP(抽出加工データ!D44,データベース!$H$13:$I$16,2,FALSE)</f>
        <v>2</v>
      </c>
      <c r="E44" s="71">
        <f>抽出加工データ!E44</f>
        <v>46225</v>
      </c>
    </row>
    <row r="45" spans="1:5">
      <c r="A45" s="62">
        <f>IF(春日部市要介護認定進捗状況確認シート!$M$10=抽出加工データ!C45,1,0)</f>
        <v>0</v>
      </c>
      <c r="B45" s="62">
        <f>IF(春日部市要介護認定進捗状況確認シート!$E$10=抽出加工データ!B45,1,0)</f>
        <v>0</v>
      </c>
      <c r="C45" s="62">
        <f t="shared" si="0"/>
        <v>0</v>
      </c>
      <c r="D45" s="59">
        <f>VLOOKUP(抽出加工データ!D45,データベース!$H$13:$I$16,2,FALSE)</f>
        <v>1</v>
      </c>
      <c r="E45" s="71">
        <f>抽出加工データ!E45</f>
        <v>46197</v>
      </c>
    </row>
    <row r="46" spans="1:5">
      <c r="A46" s="62">
        <f>IF(春日部市要介護認定進捗状況確認シート!$M$10=抽出加工データ!C46,1,0)</f>
        <v>0</v>
      </c>
      <c r="B46" s="62">
        <f>IF(春日部市要介護認定進捗状況確認シート!$E$10=抽出加工データ!B46,1,0)</f>
        <v>0</v>
      </c>
      <c r="C46" s="62">
        <f t="shared" si="0"/>
        <v>0</v>
      </c>
      <c r="D46" s="59">
        <f>VLOOKUP(抽出加工データ!D46,データベース!$H$13:$I$16,2,FALSE)</f>
        <v>1</v>
      </c>
      <c r="E46" s="71">
        <f>抽出加工データ!E46</f>
        <v>46227</v>
      </c>
    </row>
    <row r="47" spans="1:5">
      <c r="A47" s="62">
        <f>IF(春日部市要介護認定進捗状況確認シート!$M$10=抽出加工データ!C47,1,0)</f>
        <v>0</v>
      </c>
      <c r="B47" s="62">
        <f>IF(春日部市要介護認定進捗状況確認シート!$E$10=抽出加工データ!B47,1,0)</f>
        <v>0</v>
      </c>
      <c r="C47" s="62">
        <f t="shared" si="0"/>
        <v>0</v>
      </c>
      <c r="D47" s="59">
        <f>VLOOKUP(抽出加工データ!D47,データベース!$H$13:$I$16,2,FALSE)</f>
        <v>1</v>
      </c>
      <c r="E47" s="71">
        <f>抽出加工データ!E47</f>
        <v>46232</v>
      </c>
    </row>
    <row r="48" spans="1:5">
      <c r="A48" s="62">
        <f>IF(春日部市要介護認定進捗状況確認シート!$M$10=抽出加工データ!C48,1,0)</f>
        <v>0</v>
      </c>
      <c r="B48" s="62">
        <f>IF(春日部市要介護認定進捗状況確認シート!$E$10=抽出加工データ!B48,1,0)</f>
        <v>0</v>
      </c>
      <c r="C48" s="62">
        <f t="shared" si="0"/>
        <v>0</v>
      </c>
      <c r="D48" s="59">
        <f>VLOOKUP(抽出加工データ!D48,データベース!$H$13:$I$16,2,FALSE)</f>
        <v>2</v>
      </c>
      <c r="E48" s="71">
        <f>抽出加工データ!E48</f>
        <v>0</v>
      </c>
    </row>
    <row r="49" spans="1:5">
      <c r="A49" s="62">
        <f>IF(春日部市要介護認定進捗状況確認シート!$M$10=抽出加工データ!C49,1,0)</f>
        <v>0</v>
      </c>
      <c r="B49" s="62">
        <f>IF(春日部市要介護認定進捗状況確認シート!$E$10=抽出加工データ!B49,1,0)</f>
        <v>0</v>
      </c>
      <c r="C49" s="62">
        <f t="shared" si="0"/>
        <v>0</v>
      </c>
      <c r="D49" s="59">
        <f>VLOOKUP(抽出加工データ!D49,データベース!$H$13:$I$16,2,FALSE)</f>
        <v>1</v>
      </c>
      <c r="E49" s="71">
        <f>抽出加工データ!E49</f>
        <v>46178</v>
      </c>
    </row>
    <row r="50" spans="1:5">
      <c r="A50" s="62">
        <f>IF(春日部市要介護認定進捗状況確認シート!$M$10=抽出加工データ!C50,1,0)</f>
        <v>0</v>
      </c>
      <c r="B50" s="62">
        <f>IF(春日部市要介護認定進捗状況確認シート!$E$10=抽出加工データ!B50,1,0)</f>
        <v>0</v>
      </c>
      <c r="C50" s="62">
        <f t="shared" si="0"/>
        <v>0</v>
      </c>
      <c r="D50" s="59">
        <f>VLOOKUP(抽出加工データ!D50,データベース!$H$13:$I$16,2,FALSE)</f>
        <v>2</v>
      </c>
      <c r="E50" s="71">
        <f>抽出加工データ!E50</f>
        <v>0</v>
      </c>
    </row>
    <row r="51" spans="1:5">
      <c r="A51" s="62">
        <f>IF(春日部市要介護認定進捗状況確認シート!$M$10=抽出加工データ!C51,1,0)</f>
        <v>0</v>
      </c>
      <c r="B51" s="62">
        <f>IF(春日部市要介護認定進捗状況確認シート!$E$10=抽出加工データ!B51,1,0)</f>
        <v>0</v>
      </c>
      <c r="C51" s="62">
        <f t="shared" si="0"/>
        <v>0</v>
      </c>
      <c r="D51" s="59">
        <f>VLOOKUP(抽出加工データ!D51,データベース!$H$13:$I$16,2,FALSE)</f>
        <v>2</v>
      </c>
      <c r="E51" s="71">
        <f>抽出加工データ!E51</f>
        <v>46196</v>
      </c>
    </row>
    <row r="52" spans="1:5">
      <c r="A52" s="62">
        <f>IF(春日部市要介護認定進捗状況確認シート!$M$10=抽出加工データ!C52,1,0)</f>
        <v>0</v>
      </c>
      <c r="B52" s="62">
        <f>IF(春日部市要介護認定進捗状況確認シート!$E$10=抽出加工データ!B52,1,0)</f>
        <v>0</v>
      </c>
      <c r="C52" s="62">
        <f t="shared" si="0"/>
        <v>0</v>
      </c>
      <c r="D52" s="59">
        <f>VLOOKUP(抽出加工データ!D52,データベース!$H$13:$I$16,2,FALSE)</f>
        <v>1</v>
      </c>
      <c r="E52" s="71">
        <f>抽出加工データ!E52</f>
        <v>46225</v>
      </c>
    </row>
    <row r="53" spans="1:5">
      <c r="A53" s="62">
        <f>IF(春日部市要介護認定進捗状況確認シート!$M$10=抽出加工データ!C53,1,0)</f>
        <v>0</v>
      </c>
      <c r="B53" s="62">
        <f>IF(春日部市要介護認定進捗状況確認シート!$E$10=抽出加工データ!B53,1,0)</f>
        <v>0</v>
      </c>
      <c r="C53" s="62">
        <f t="shared" si="0"/>
        <v>0</v>
      </c>
      <c r="D53" s="59">
        <f>VLOOKUP(抽出加工データ!D53,データベース!$H$13:$I$16,2,FALSE)</f>
        <v>5</v>
      </c>
      <c r="E53" s="71">
        <f>抽出加工データ!E53</f>
        <v>46209</v>
      </c>
    </row>
    <row r="54" spans="1:5">
      <c r="A54" s="62">
        <f>IF(春日部市要介護認定進捗状況確認シート!$M$10=抽出加工データ!C54,1,0)</f>
        <v>0</v>
      </c>
      <c r="B54" s="62">
        <f>IF(春日部市要介護認定進捗状況確認シート!$E$10=抽出加工データ!B54,1,0)</f>
        <v>0</v>
      </c>
      <c r="C54" s="62">
        <f t="shared" si="0"/>
        <v>0</v>
      </c>
      <c r="D54" s="59">
        <f>VLOOKUP(抽出加工データ!D54,データベース!$H$13:$I$16,2,FALSE)</f>
        <v>2</v>
      </c>
      <c r="E54" s="71">
        <f>抽出加工データ!E54</f>
        <v>46253</v>
      </c>
    </row>
    <row r="55" spans="1:5">
      <c r="A55" s="62">
        <f>IF(春日部市要介護認定進捗状況確認シート!$M$10=抽出加工データ!C55,1,0)</f>
        <v>0</v>
      </c>
      <c r="B55" s="62">
        <f>IF(春日部市要介護認定進捗状況確認シート!$E$10=抽出加工データ!B55,1,0)</f>
        <v>0</v>
      </c>
      <c r="C55" s="62">
        <f t="shared" si="0"/>
        <v>0</v>
      </c>
      <c r="D55" s="59">
        <f>VLOOKUP(抽出加工データ!D55,データベース!$H$13:$I$16,2,FALSE)</f>
        <v>2</v>
      </c>
      <c r="E55" s="71">
        <f>抽出加工データ!E55</f>
        <v>46251</v>
      </c>
    </row>
    <row r="56" spans="1:5">
      <c r="A56" s="62">
        <f>IF(春日部市要介護認定進捗状況確認シート!$M$10=抽出加工データ!C56,1,0)</f>
        <v>0</v>
      </c>
      <c r="B56" s="62">
        <f>IF(春日部市要介護認定進捗状況確認シート!$E$10=抽出加工データ!B56,1,0)</f>
        <v>0</v>
      </c>
      <c r="C56" s="62">
        <f t="shared" si="0"/>
        <v>0</v>
      </c>
      <c r="D56" s="59">
        <f>VLOOKUP(抽出加工データ!D56,データベース!$H$13:$I$16,2,FALSE)</f>
        <v>1</v>
      </c>
      <c r="E56" s="71">
        <f>抽出加工データ!E56</f>
        <v>0</v>
      </c>
    </row>
    <row r="57" spans="1:5">
      <c r="A57" s="62">
        <f>IF(春日部市要介護認定進捗状況確認シート!$M$10=抽出加工データ!C57,1,0)</f>
        <v>0</v>
      </c>
      <c r="B57" s="62">
        <f>IF(春日部市要介護認定進捗状況確認シート!$E$10=抽出加工データ!B57,1,0)</f>
        <v>0</v>
      </c>
      <c r="C57" s="62">
        <f t="shared" si="0"/>
        <v>0</v>
      </c>
      <c r="D57" s="59">
        <f>VLOOKUP(抽出加工データ!D57,データベース!$H$13:$I$16,2,FALSE)</f>
        <v>2</v>
      </c>
      <c r="E57" s="71">
        <f>抽出加工データ!E57</f>
        <v>0</v>
      </c>
    </row>
    <row r="58" spans="1:5">
      <c r="A58" s="62">
        <f>IF(春日部市要介護認定進捗状況確認シート!$M$10=抽出加工データ!C58,1,0)</f>
        <v>0</v>
      </c>
      <c r="B58" s="62">
        <f>IF(春日部市要介護認定進捗状況確認シート!$E$10=抽出加工データ!B58,1,0)</f>
        <v>0</v>
      </c>
      <c r="C58" s="62">
        <f t="shared" si="0"/>
        <v>0</v>
      </c>
      <c r="D58" s="59">
        <f>VLOOKUP(抽出加工データ!D58,データベース!$H$13:$I$16,2,FALSE)</f>
        <v>2</v>
      </c>
      <c r="E58" s="71">
        <f>抽出加工データ!E58</f>
        <v>46225</v>
      </c>
    </row>
    <row r="59" spans="1:5">
      <c r="A59" s="62">
        <f>IF(春日部市要介護認定進捗状況確認シート!$M$10=抽出加工データ!C59,1,0)</f>
        <v>0</v>
      </c>
      <c r="B59" s="62">
        <f>IF(春日部市要介護認定進捗状況確認シート!$E$10=抽出加工データ!B59,1,0)</f>
        <v>0</v>
      </c>
      <c r="C59" s="62">
        <f t="shared" si="0"/>
        <v>0</v>
      </c>
      <c r="D59" s="59">
        <f>VLOOKUP(抽出加工データ!D59,データベース!$H$13:$I$16,2,FALSE)</f>
        <v>2</v>
      </c>
      <c r="E59" s="71">
        <f>抽出加工データ!E59</f>
        <v>46188</v>
      </c>
    </row>
    <row r="60" spans="1:5">
      <c r="A60" s="62">
        <f>IF(春日部市要介護認定進捗状況確認シート!$M$10=抽出加工データ!C60,1,0)</f>
        <v>0</v>
      </c>
      <c r="B60" s="62">
        <f>IF(春日部市要介護認定進捗状況確認シート!$E$10=抽出加工データ!B60,1,0)</f>
        <v>0</v>
      </c>
      <c r="C60" s="62">
        <f t="shared" si="0"/>
        <v>0</v>
      </c>
      <c r="D60" s="59">
        <f>VLOOKUP(抽出加工データ!D60,データベース!$H$13:$I$16,2,FALSE)</f>
        <v>2</v>
      </c>
      <c r="E60" s="71">
        <f>抽出加工データ!E60</f>
        <v>0</v>
      </c>
    </row>
    <row r="61" spans="1:5">
      <c r="A61" s="62">
        <f>IF(春日部市要介護認定進捗状況確認シート!$M$10=抽出加工データ!C61,1,0)</f>
        <v>0</v>
      </c>
      <c r="B61" s="62">
        <f>IF(春日部市要介護認定進捗状況確認シート!$E$10=抽出加工データ!B61,1,0)</f>
        <v>0</v>
      </c>
      <c r="C61" s="62">
        <f t="shared" si="0"/>
        <v>0</v>
      </c>
      <c r="D61" s="59">
        <f>VLOOKUP(抽出加工データ!D61,データベース!$H$13:$I$16,2,FALSE)</f>
        <v>2</v>
      </c>
      <c r="E61" s="71">
        <f>抽出加工データ!E61</f>
        <v>46211</v>
      </c>
    </row>
    <row r="62" spans="1:5">
      <c r="A62" s="62">
        <f>IF(春日部市要介護認定進捗状況確認シート!$M$10=抽出加工データ!C62,1,0)</f>
        <v>0</v>
      </c>
      <c r="B62" s="62">
        <f>IF(春日部市要介護認定進捗状況確認シート!$E$10=抽出加工データ!B62,1,0)</f>
        <v>0</v>
      </c>
      <c r="C62" s="62">
        <f t="shared" si="0"/>
        <v>0</v>
      </c>
      <c r="D62" s="59">
        <f>VLOOKUP(抽出加工データ!D62,データベース!$H$13:$I$16,2,FALSE)</f>
        <v>2</v>
      </c>
      <c r="E62" s="71">
        <f>抽出加工データ!E62</f>
        <v>46231</v>
      </c>
    </row>
    <row r="63" spans="1:5">
      <c r="A63" s="62">
        <f>IF(春日部市要介護認定進捗状況確認シート!$M$10=抽出加工データ!C63,1,0)</f>
        <v>0</v>
      </c>
      <c r="B63" s="62">
        <f>IF(春日部市要介護認定進捗状況確認シート!$E$10=抽出加工データ!B63,1,0)</f>
        <v>0</v>
      </c>
      <c r="C63" s="62">
        <f t="shared" si="0"/>
        <v>0</v>
      </c>
      <c r="D63" s="59">
        <f>VLOOKUP(抽出加工データ!D63,データベース!$H$13:$I$16,2,FALSE)</f>
        <v>2</v>
      </c>
      <c r="E63" s="71">
        <f>抽出加工データ!E63</f>
        <v>46185</v>
      </c>
    </row>
    <row r="64" spans="1:5">
      <c r="A64" s="62">
        <f>IF(春日部市要介護認定進捗状況確認シート!$M$10=抽出加工データ!C64,1,0)</f>
        <v>0</v>
      </c>
      <c r="B64" s="62">
        <f>IF(春日部市要介護認定進捗状況確認シート!$E$10=抽出加工データ!B64,1,0)</f>
        <v>0</v>
      </c>
      <c r="C64" s="62">
        <f t="shared" si="0"/>
        <v>0</v>
      </c>
      <c r="D64" s="59">
        <f>VLOOKUP(抽出加工データ!D64,データベース!$H$13:$I$16,2,FALSE)</f>
        <v>5</v>
      </c>
      <c r="E64" s="71">
        <f>抽出加工データ!E64</f>
        <v>0</v>
      </c>
    </row>
    <row r="65" spans="1:5">
      <c r="A65" s="62">
        <f>IF(春日部市要介護認定進捗状況確認シート!$M$10=抽出加工データ!C65,1,0)</f>
        <v>0</v>
      </c>
      <c r="B65" s="62">
        <f>IF(春日部市要介護認定進捗状況確認シート!$E$10=抽出加工データ!B65,1,0)</f>
        <v>0</v>
      </c>
      <c r="C65" s="62">
        <f t="shared" si="0"/>
        <v>0</v>
      </c>
      <c r="D65" s="59">
        <f>VLOOKUP(抽出加工データ!D65,データベース!$H$13:$I$16,2,FALSE)</f>
        <v>2</v>
      </c>
      <c r="E65" s="71">
        <f>抽出加工データ!E65</f>
        <v>46218</v>
      </c>
    </row>
    <row r="66" spans="1:5">
      <c r="A66" s="62">
        <f>IF(春日部市要介護認定進捗状況確認シート!$M$10=抽出加工データ!C66,1,0)</f>
        <v>0</v>
      </c>
      <c r="B66" s="62">
        <f>IF(春日部市要介護認定進捗状況確認シート!$E$10=抽出加工データ!B66,1,0)</f>
        <v>0</v>
      </c>
      <c r="C66" s="62">
        <f t="shared" ref="C66:C129" si="1">IF(A66+B66=2,1,0)</f>
        <v>0</v>
      </c>
      <c r="D66" s="59">
        <f>VLOOKUP(抽出加工データ!D66,データベース!$H$13:$I$16,2,FALSE)</f>
        <v>10</v>
      </c>
      <c r="E66" s="71">
        <f>抽出加工データ!E66</f>
        <v>46197</v>
      </c>
    </row>
    <row r="67" spans="1:5">
      <c r="A67" s="62">
        <f>IF(春日部市要介護認定進捗状況確認シート!$M$10=抽出加工データ!C67,1,0)</f>
        <v>0</v>
      </c>
      <c r="B67" s="62">
        <f>IF(春日部市要介護認定進捗状況確認シート!$E$10=抽出加工データ!B67,1,0)</f>
        <v>0</v>
      </c>
      <c r="C67" s="62">
        <f t="shared" si="1"/>
        <v>0</v>
      </c>
      <c r="D67" s="59">
        <f>VLOOKUP(抽出加工データ!D67,データベース!$H$13:$I$16,2,FALSE)</f>
        <v>2</v>
      </c>
      <c r="E67" s="71">
        <f>抽出加工データ!E67</f>
        <v>0</v>
      </c>
    </row>
    <row r="68" spans="1:5">
      <c r="A68" s="62">
        <f>IF(春日部市要介護認定進捗状況確認シート!$M$10=抽出加工データ!C68,1,0)</f>
        <v>0</v>
      </c>
      <c r="B68" s="62">
        <f>IF(春日部市要介護認定進捗状況確認シート!$E$10=抽出加工データ!B68,1,0)</f>
        <v>0</v>
      </c>
      <c r="C68" s="62">
        <f t="shared" si="1"/>
        <v>0</v>
      </c>
      <c r="D68" s="59">
        <f>VLOOKUP(抽出加工データ!D68,データベース!$H$13:$I$16,2,FALSE)</f>
        <v>5</v>
      </c>
      <c r="E68" s="71">
        <f>抽出加工データ!E68</f>
        <v>0</v>
      </c>
    </row>
    <row r="69" spans="1:5">
      <c r="A69" s="62">
        <f>IF(春日部市要介護認定進捗状況確認シート!$M$10=抽出加工データ!C69,1,0)</f>
        <v>0</v>
      </c>
      <c r="B69" s="62">
        <f>IF(春日部市要介護認定進捗状況確認シート!$E$10=抽出加工データ!B69,1,0)</f>
        <v>0</v>
      </c>
      <c r="C69" s="62">
        <f t="shared" si="1"/>
        <v>0</v>
      </c>
      <c r="D69" s="59">
        <f>VLOOKUP(抽出加工データ!D69,データベース!$H$13:$I$16,2,FALSE)</f>
        <v>1</v>
      </c>
      <c r="E69" s="71">
        <f>抽出加工データ!E69</f>
        <v>46199</v>
      </c>
    </row>
    <row r="70" spans="1:5">
      <c r="A70" s="62">
        <f>IF(春日部市要介護認定進捗状況確認シート!$M$10=抽出加工データ!C70,1,0)</f>
        <v>0</v>
      </c>
      <c r="B70" s="62">
        <f>IF(春日部市要介護認定進捗状況確認シート!$E$10=抽出加工データ!B70,1,0)</f>
        <v>0</v>
      </c>
      <c r="C70" s="62">
        <f t="shared" si="1"/>
        <v>0</v>
      </c>
      <c r="D70" s="59">
        <f>VLOOKUP(抽出加工データ!D70,データベース!$H$13:$I$16,2,FALSE)</f>
        <v>2</v>
      </c>
      <c r="E70" s="71">
        <f>抽出加工データ!E70</f>
        <v>0</v>
      </c>
    </row>
    <row r="71" spans="1:5">
      <c r="A71" s="62">
        <f>IF(春日部市要介護認定進捗状況確認シート!$M$10=抽出加工データ!C71,1,0)</f>
        <v>0</v>
      </c>
      <c r="B71" s="62">
        <f>IF(春日部市要介護認定進捗状況確認シート!$E$10=抽出加工データ!B71,1,0)</f>
        <v>0</v>
      </c>
      <c r="C71" s="62">
        <f t="shared" si="1"/>
        <v>0</v>
      </c>
      <c r="D71" s="59">
        <f>VLOOKUP(抽出加工データ!D71,データベース!$H$13:$I$16,2,FALSE)</f>
        <v>2</v>
      </c>
      <c r="E71" s="71">
        <f>抽出加工データ!E71</f>
        <v>46251</v>
      </c>
    </row>
    <row r="72" spans="1:5">
      <c r="A72" s="62">
        <f>IF(春日部市要介護認定進捗状況確認シート!$M$10=抽出加工データ!C72,1,0)</f>
        <v>0</v>
      </c>
      <c r="B72" s="62">
        <f>IF(春日部市要介護認定進捗状況確認シート!$E$10=抽出加工データ!B72,1,0)</f>
        <v>0</v>
      </c>
      <c r="C72" s="62">
        <f t="shared" si="1"/>
        <v>0</v>
      </c>
      <c r="D72" s="59">
        <f>VLOOKUP(抽出加工データ!D72,データベース!$H$13:$I$16,2,FALSE)</f>
        <v>2</v>
      </c>
      <c r="E72" s="71">
        <f>抽出加工データ!E72</f>
        <v>0</v>
      </c>
    </row>
    <row r="73" spans="1:5">
      <c r="A73" s="62">
        <f>IF(春日部市要介護認定進捗状況確認シート!$M$10=抽出加工データ!C73,1,0)</f>
        <v>0</v>
      </c>
      <c r="B73" s="62">
        <f>IF(春日部市要介護認定進捗状況確認シート!$E$10=抽出加工データ!B73,1,0)</f>
        <v>0</v>
      </c>
      <c r="C73" s="62">
        <f t="shared" si="1"/>
        <v>0</v>
      </c>
      <c r="D73" s="59">
        <f>VLOOKUP(抽出加工データ!D73,データベース!$H$13:$I$16,2,FALSE)</f>
        <v>2</v>
      </c>
      <c r="E73" s="71">
        <f>抽出加工データ!E73</f>
        <v>46211</v>
      </c>
    </row>
    <row r="74" spans="1:5">
      <c r="A74" s="62">
        <f>IF(春日部市要介護認定進捗状況確認シート!$M$10=抽出加工データ!C74,1,0)</f>
        <v>0</v>
      </c>
      <c r="B74" s="62">
        <f>IF(春日部市要介護認定進捗状況確認シート!$E$10=抽出加工データ!B74,1,0)</f>
        <v>0</v>
      </c>
      <c r="C74" s="62">
        <f t="shared" si="1"/>
        <v>0</v>
      </c>
      <c r="D74" s="59">
        <f>VLOOKUP(抽出加工データ!D74,データベース!$H$13:$I$16,2,FALSE)</f>
        <v>1</v>
      </c>
      <c r="E74" s="71">
        <f>抽出加工データ!E74</f>
        <v>46202</v>
      </c>
    </row>
    <row r="75" spans="1:5">
      <c r="A75" s="62">
        <f>IF(春日部市要介護認定進捗状況確認シート!$M$10=抽出加工データ!C75,1,0)</f>
        <v>0</v>
      </c>
      <c r="B75" s="62">
        <f>IF(春日部市要介護認定進捗状況確認シート!$E$10=抽出加工データ!B75,1,0)</f>
        <v>0</v>
      </c>
      <c r="C75" s="62">
        <f t="shared" si="1"/>
        <v>0</v>
      </c>
      <c r="D75" s="59">
        <f>VLOOKUP(抽出加工データ!D75,データベース!$H$13:$I$16,2,FALSE)</f>
        <v>1</v>
      </c>
      <c r="E75" s="71">
        <f>抽出加工データ!E75</f>
        <v>0</v>
      </c>
    </row>
    <row r="76" spans="1:5">
      <c r="A76" s="62">
        <f>IF(春日部市要介護認定進捗状況確認シート!$M$10=抽出加工データ!C76,1,0)</f>
        <v>0</v>
      </c>
      <c r="B76" s="62">
        <f>IF(春日部市要介護認定進捗状況確認シート!$E$10=抽出加工データ!B76,1,0)</f>
        <v>0</v>
      </c>
      <c r="C76" s="62">
        <f t="shared" si="1"/>
        <v>0</v>
      </c>
      <c r="D76" s="59">
        <f>VLOOKUP(抽出加工データ!D76,データベース!$H$13:$I$16,2,FALSE)</f>
        <v>2</v>
      </c>
      <c r="E76" s="71">
        <f>抽出加工データ!E76</f>
        <v>46253</v>
      </c>
    </row>
    <row r="77" spans="1:5">
      <c r="A77" s="62">
        <f>IF(春日部市要介護認定進捗状況確認シート!$M$10=抽出加工データ!C77,1,0)</f>
        <v>0</v>
      </c>
      <c r="B77" s="62">
        <f>IF(春日部市要介護認定進捗状況確認シート!$E$10=抽出加工データ!B77,1,0)</f>
        <v>0</v>
      </c>
      <c r="C77" s="62">
        <f t="shared" si="1"/>
        <v>0</v>
      </c>
      <c r="D77" s="59">
        <f>VLOOKUP(抽出加工データ!D77,データベース!$H$13:$I$16,2,FALSE)</f>
        <v>1</v>
      </c>
      <c r="E77" s="71">
        <f>抽出加工データ!E77</f>
        <v>0</v>
      </c>
    </row>
    <row r="78" spans="1:5">
      <c r="A78" s="62">
        <f>IF(春日部市要介護認定進捗状況確認シート!$M$10=抽出加工データ!C78,1,0)</f>
        <v>0</v>
      </c>
      <c r="B78" s="62">
        <f>IF(春日部市要介護認定進捗状況確認シート!$E$10=抽出加工データ!B78,1,0)</f>
        <v>0</v>
      </c>
      <c r="C78" s="62">
        <f t="shared" si="1"/>
        <v>0</v>
      </c>
      <c r="D78" s="59">
        <f>VLOOKUP(抽出加工データ!D78,データベース!$H$13:$I$16,2,FALSE)</f>
        <v>2</v>
      </c>
      <c r="E78" s="71">
        <f>抽出加工データ!E78</f>
        <v>46225</v>
      </c>
    </row>
    <row r="79" spans="1:5">
      <c r="A79" s="62">
        <f>IF(春日部市要介護認定進捗状況確認シート!$M$10=抽出加工データ!C79,1,0)</f>
        <v>0</v>
      </c>
      <c r="B79" s="62">
        <f>IF(春日部市要介護認定進捗状況確認シート!$E$10=抽出加工データ!B79,1,0)</f>
        <v>0</v>
      </c>
      <c r="C79" s="62">
        <f t="shared" si="1"/>
        <v>0</v>
      </c>
      <c r="D79" s="59">
        <f>VLOOKUP(抽出加工データ!D79,データベース!$H$13:$I$16,2,FALSE)</f>
        <v>1</v>
      </c>
      <c r="E79" s="71">
        <f>抽出加工データ!E79</f>
        <v>0</v>
      </c>
    </row>
    <row r="80" spans="1:5">
      <c r="A80" s="62">
        <f>IF(春日部市要介護認定進捗状況確認シート!$M$10=抽出加工データ!C80,1,0)</f>
        <v>0</v>
      </c>
      <c r="B80" s="62">
        <f>IF(春日部市要介護認定進捗状況確認シート!$E$10=抽出加工データ!B80,1,0)</f>
        <v>0</v>
      </c>
      <c r="C80" s="62">
        <f t="shared" si="1"/>
        <v>0</v>
      </c>
      <c r="D80" s="59">
        <f>VLOOKUP(抽出加工データ!D80,データベース!$H$13:$I$16,2,FALSE)</f>
        <v>1</v>
      </c>
      <c r="E80" s="71">
        <f>抽出加工データ!E80</f>
        <v>46192</v>
      </c>
    </row>
    <row r="81" spans="1:5">
      <c r="A81" s="62">
        <f>IF(春日部市要介護認定進捗状況確認シート!$M$10=抽出加工データ!C81,1,0)</f>
        <v>0</v>
      </c>
      <c r="B81" s="62">
        <f>IF(春日部市要介護認定進捗状況確認シート!$E$10=抽出加工データ!B81,1,0)</f>
        <v>0</v>
      </c>
      <c r="C81" s="62">
        <f t="shared" si="1"/>
        <v>0</v>
      </c>
      <c r="D81" s="59">
        <f>VLOOKUP(抽出加工データ!D81,データベース!$H$13:$I$16,2,FALSE)</f>
        <v>2</v>
      </c>
      <c r="E81" s="71">
        <f>抽出加工データ!E81</f>
        <v>46202</v>
      </c>
    </row>
    <row r="82" spans="1:5">
      <c r="A82" s="62">
        <f>IF(春日部市要介護認定進捗状況確認シート!$M$10=抽出加工データ!C82,1,0)</f>
        <v>0</v>
      </c>
      <c r="B82" s="62">
        <f>IF(春日部市要介護認定進捗状況確認シート!$E$10=抽出加工データ!B82,1,0)</f>
        <v>0</v>
      </c>
      <c r="C82" s="62">
        <f t="shared" si="1"/>
        <v>0</v>
      </c>
      <c r="D82" s="59">
        <f>VLOOKUP(抽出加工データ!D82,データベース!$H$13:$I$16,2,FALSE)</f>
        <v>2</v>
      </c>
      <c r="E82" s="71">
        <f>抽出加工データ!E82</f>
        <v>46220</v>
      </c>
    </row>
    <row r="83" spans="1:5">
      <c r="A83" s="62">
        <f>IF(春日部市要介護認定進捗状況確認シート!$M$10=抽出加工データ!C83,1,0)</f>
        <v>0</v>
      </c>
      <c r="B83" s="62">
        <f>IF(春日部市要介護認定進捗状況確認シート!$E$10=抽出加工データ!B83,1,0)</f>
        <v>0</v>
      </c>
      <c r="C83" s="62">
        <f t="shared" si="1"/>
        <v>0</v>
      </c>
      <c r="D83" s="59">
        <f>VLOOKUP(抽出加工データ!D83,データベース!$H$13:$I$16,2,FALSE)</f>
        <v>1</v>
      </c>
      <c r="E83" s="71">
        <f>抽出加工データ!E83</f>
        <v>46218</v>
      </c>
    </row>
    <row r="84" spans="1:5">
      <c r="A84" s="62">
        <f>IF(春日部市要介護認定進捗状況確認シート!$M$10=抽出加工データ!C84,1,0)</f>
        <v>0</v>
      </c>
      <c r="B84" s="62">
        <f>IF(春日部市要介護認定進捗状況確認シート!$E$10=抽出加工データ!B84,1,0)</f>
        <v>0</v>
      </c>
      <c r="C84" s="62">
        <f t="shared" si="1"/>
        <v>0</v>
      </c>
      <c r="D84" s="59">
        <f>VLOOKUP(抽出加工データ!D84,データベース!$H$13:$I$16,2,FALSE)</f>
        <v>2</v>
      </c>
      <c r="E84" s="71">
        <f>抽出加工データ!E84</f>
        <v>46227</v>
      </c>
    </row>
    <row r="85" spans="1:5">
      <c r="A85" s="62">
        <f>IF(春日部市要介護認定進捗状況確認シート!$M$10=抽出加工データ!C85,1,0)</f>
        <v>0</v>
      </c>
      <c r="B85" s="62">
        <f>IF(春日部市要介護認定進捗状況確認シート!$E$10=抽出加工データ!B85,1,0)</f>
        <v>0</v>
      </c>
      <c r="C85" s="62">
        <f t="shared" si="1"/>
        <v>0</v>
      </c>
      <c r="D85" s="59">
        <f>VLOOKUP(抽出加工データ!D85,データベース!$H$13:$I$16,2,FALSE)</f>
        <v>2</v>
      </c>
      <c r="E85" s="71">
        <f>抽出加工データ!E85</f>
        <v>46195</v>
      </c>
    </row>
    <row r="86" spans="1:5">
      <c r="A86" s="62">
        <f>IF(春日部市要介護認定進捗状況確認シート!$M$10=抽出加工データ!C86,1,0)</f>
        <v>0</v>
      </c>
      <c r="B86" s="62">
        <f>IF(春日部市要介護認定進捗状況確認シート!$E$10=抽出加工データ!B86,1,0)</f>
        <v>0</v>
      </c>
      <c r="C86" s="62">
        <f t="shared" si="1"/>
        <v>0</v>
      </c>
      <c r="D86" s="59">
        <f>VLOOKUP(抽出加工データ!D86,データベース!$H$13:$I$16,2,FALSE)</f>
        <v>1</v>
      </c>
      <c r="E86" s="71">
        <f>抽出加工データ!E86</f>
        <v>46239</v>
      </c>
    </row>
    <row r="87" spans="1:5">
      <c r="A87" s="62">
        <f>IF(春日部市要介護認定進捗状況確認シート!$M$10=抽出加工データ!C87,1,0)</f>
        <v>0</v>
      </c>
      <c r="B87" s="62">
        <f>IF(春日部市要介護認定進捗状況確認シート!$E$10=抽出加工データ!B87,1,0)</f>
        <v>0</v>
      </c>
      <c r="C87" s="62">
        <f t="shared" si="1"/>
        <v>0</v>
      </c>
      <c r="D87" s="59">
        <f>VLOOKUP(抽出加工データ!D87,データベース!$H$13:$I$16,2,FALSE)</f>
        <v>5</v>
      </c>
      <c r="E87" s="71">
        <f>抽出加工データ!E87</f>
        <v>46178</v>
      </c>
    </row>
    <row r="88" spans="1:5">
      <c r="A88" s="62">
        <f>IF(春日部市要介護認定進捗状況確認シート!$M$10=抽出加工データ!C88,1,0)</f>
        <v>0</v>
      </c>
      <c r="B88" s="62">
        <f>IF(春日部市要介護認定進捗状況確認シート!$E$10=抽出加工データ!B88,1,0)</f>
        <v>0</v>
      </c>
      <c r="C88" s="62">
        <f t="shared" si="1"/>
        <v>0</v>
      </c>
      <c r="D88" s="59">
        <f>VLOOKUP(抽出加工データ!D88,データベース!$H$13:$I$16,2,FALSE)</f>
        <v>1</v>
      </c>
      <c r="E88" s="71">
        <f>抽出加工データ!E88</f>
        <v>46202</v>
      </c>
    </row>
    <row r="89" spans="1:5">
      <c r="A89" s="62">
        <f>IF(春日部市要介護認定進捗状況確認シート!$M$10=抽出加工データ!C89,1,0)</f>
        <v>0</v>
      </c>
      <c r="B89" s="62">
        <f>IF(春日部市要介護認定進捗状況確認シート!$E$10=抽出加工データ!B89,1,0)</f>
        <v>0</v>
      </c>
      <c r="C89" s="62">
        <f t="shared" si="1"/>
        <v>0</v>
      </c>
      <c r="D89" s="59">
        <f>VLOOKUP(抽出加工データ!D89,データベース!$H$13:$I$16,2,FALSE)</f>
        <v>5</v>
      </c>
      <c r="E89" s="71">
        <f>抽出加工データ!E89</f>
        <v>46189</v>
      </c>
    </row>
    <row r="90" spans="1:5">
      <c r="A90" s="62">
        <f>IF(春日部市要介護認定進捗状況確認シート!$M$10=抽出加工データ!C90,1,0)</f>
        <v>0</v>
      </c>
      <c r="B90" s="62">
        <f>IF(春日部市要介護認定進捗状況確認シート!$E$10=抽出加工データ!B90,1,0)</f>
        <v>0</v>
      </c>
      <c r="C90" s="62">
        <f t="shared" si="1"/>
        <v>0</v>
      </c>
      <c r="D90" s="59">
        <f>VLOOKUP(抽出加工データ!D90,データベース!$H$13:$I$16,2,FALSE)</f>
        <v>1</v>
      </c>
      <c r="E90" s="71">
        <f>抽出加工データ!E90</f>
        <v>0</v>
      </c>
    </row>
    <row r="91" spans="1:5">
      <c r="A91" s="62">
        <f>IF(春日部市要介護認定進捗状況確認シート!$M$10=抽出加工データ!C91,1,0)</f>
        <v>0</v>
      </c>
      <c r="B91" s="62">
        <f>IF(春日部市要介護認定進捗状況確認シート!$E$10=抽出加工データ!B91,1,0)</f>
        <v>0</v>
      </c>
      <c r="C91" s="62">
        <f t="shared" si="1"/>
        <v>0</v>
      </c>
      <c r="D91" s="59">
        <f>VLOOKUP(抽出加工データ!D91,データベース!$H$13:$I$16,2,FALSE)</f>
        <v>2</v>
      </c>
      <c r="E91" s="71">
        <f>抽出加工データ!E91</f>
        <v>46197</v>
      </c>
    </row>
    <row r="92" spans="1:5">
      <c r="A92" s="62">
        <f>IF(春日部市要介護認定進捗状況確認シート!$M$10=抽出加工データ!C92,1,0)</f>
        <v>0</v>
      </c>
      <c r="B92" s="62">
        <f>IF(春日部市要介護認定進捗状況確認シート!$E$10=抽出加工データ!B92,1,0)</f>
        <v>0</v>
      </c>
      <c r="C92" s="62">
        <f t="shared" si="1"/>
        <v>0</v>
      </c>
      <c r="D92" s="59">
        <f>VLOOKUP(抽出加工データ!D92,データベース!$H$13:$I$16,2,FALSE)</f>
        <v>1</v>
      </c>
      <c r="E92" s="71">
        <f>抽出加工データ!E92</f>
        <v>0</v>
      </c>
    </row>
    <row r="93" spans="1:5">
      <c r="A93" s="62">
        <f>IF(春日部市要介護認定進捗状況確認シート!$M$10=抽出加工データ!C93,1,0)</f>
        <v>0</v>
      </c>
      <c r="B93" s="62">
        <f>IF(春日部市要介護認定進捗状況確認シート!$E$10=抽出加工データ!B93,1,0)</f>
        <v>0</v>
      </c>
      <c r="C93" s="62">
        <f t="shared" si="1"/>
        <v>0</v>
      </c>
      <c r="D93" s="59">
        <f>VLOOKUP(抽出加工データ!D93,データベース!$H$13:$I$16,2,FALSE)</f>
        <v>1</v>
      </c>
      <c r="E93" s="71">
        <f>抽出加工データ!E93</f>
        <v>46195</v>
      </c>
    </row>
    <row r="94" spans="1:5">
      <c r="A94" s="62">
        <f>IF(春日部市要介護認定進捗状況確認シート!$M$10=抽出加工データ!C94,1,0)</f>
        <v>0</v>
      </c>
      <c r="B94" s="62">
        <f>IF(春日部市要介護認定進捗状況確認シート!$E$10=抽出加工データ!B94,1,0)</f>
        <v>0</v>
      </c>
      <c r="C94" s="62">
        <f t="shared" si="1"/>
        <v>0</v>
      </c>
      <c r="D94" s="59">
        <f>VLOOKUP(抽出加工データ!D94,データベース!$H$13:$I$16,2,FALSE)</f>
        <v>2</v>
      </c>
      <c r="E94" s="71">
        <f>抽出加工データ!E94</f>
        <v>0</v>
      </c>
    </row>
    <row r="95" spans="1:5">
      <c r="A95" s="62">
        <f>IF(春日部市要介護認定進捗状況確認シート!$M$10=抽出加工データ!C95,1,0)</f>
        <v>0</v>
      </c>
      <c r="B95" s="62">
        <f>IF(春日部市要介護認定進捗状況確認シート!$E$10=抽出加工データ!B95,1,0)</f>
        <v>0</v>
      </c>
      <c r="C95" s="62">
        <f t="shared" si="1"/>
        <v>0</v>
      </c>
      <c r="D95" s="59">
        <f>VLOOKUP(抽出加工データ!D95,データベース!$H$13:$I$16,2,FALSE)</f>
        <v>2</v>
      </c>
      <c r="E95" s="71">
        <f>抽出加工データ!E95</f>
        <v>46204</v>
      </c>
    </row>
    <row r="96" spans="1:5">
      <c r="A96" s="62">
        <f>IF(春日部市要介護認定進捗状況確認シート!$M$10=抽出加工データ!C96,1,0)</f>
        <v>0</v>
      </c>
      <c r="B96" s="62">
        <f>IF(春日部市要介護認定進捗状況確認シート!$E$10=抽出加工データ!B96,1,0)</f>
        <v>0</v>
      </c>
      <c r="C96" s="62">
        <f t="shared" si="1"/>
        <v>0</v>
      </c>
      <c r="D96" s="59">
        <f>VLOOKUP(抽出加工データ!D96,データベース!$H$13:$I$16,2,FALSE)</f>
        <v>1</v>
      </c>
      <c r="E96" s="71">
        <f>抽出加工データ!E96</f>
        <v>46199</v>
      </c>
    </row>
    <row r="97" spans="1:5">
      <c r="A97" s="62">
        <f>IF(春日部市要介護認定進捗状況確認シート!$M$10=抽出加工データ!C97,1,0)</f>
        <v>0</v>
      </c>
      <c r="B97" s="62">
        <f>IF(春日部市要介護認定進捗状況確認シート!$E$10=抽出加工データ!B97,1,0)</f>
        <v>0</v>
      </c>
      <c r="C97" s="62">
        <f t="shared" si="1"/>
        <v>0</v>
      </c>
      <c r="D97" s="59">
        <f>VLOOKUP(抽出加工データ!D97,データベース!$H$13:$I$16,2,FALSE)</f>
        <v>1</v>
      </c>
      <c r="E97" s="71">
        <f>抽出加工データ!E97</f>
        <v>0</v>
      </c>
    </row>
    <row r="98" spans="1:5">
      <c r="A98" s="62">
        <f>IF(春日部市要介護認定進捗状況確認シート!$M$10=抽出加工データ!C98,1,0)</f>
        <v>0</v>
      </c>
      <c r="B98" s="62">
        <f>IF(春日部市要介護認定進捗状況確認シート!$E$10=抽出加工データ!B98,1,0)</f>
        <v>0</v>
      </c>
      <c r="C98" s="62">
        <f t="shared" si="1"/>
        <v>0</v>
      </c>
      <c r="D98" s="59">
        <f>VLOOKUP(抽出加工データ!D98,データベース!$H$13:$I$16,2,FALSE)</f>
        <v>5</v>
      </c>
      <c r="E98" s="71">
        <f>抽出加工データ!E98</f>
        <v>0</v>
      </c>
    </row>
    <row r="99" spans="1:5">
      <c r="A99" s="62">
        <f>IF(春日部市要介護認定進捗状況確認シート!$M$10=抽出加工データ!C99,1,0)</f>
        <v>0</v>
      </c>
      <c r="B99" s="62">
        <f>IF(春日部市要介護認定進捗状況確認シート!$E$10=抽出加工データ!B99,1,0)</f>
        <v>0</v>
      </c>
      <c r="C99" s="62">
        <f t="shared" si="1"/>
        <v>0</v>
      </c>
      <c r="D99" s="59">
        <f>VLOOKUP(抽出加工データ!D99,データベース!$H$13:$I$16,2,FALSE)</f>
        <v>2</v>
      </c>
      <c r="E99" s="71">
        <f>抽出加工データ!E99</f>
        <v>0</v>
      </c>
    </row>
    <row r="100" spans="1:5">
      <c r="A100" s="62">
        <f>IF(春日部市要介護認定進捗状況確認シート!$M$10=抽出加工データ!C100,1,0)</f>
        <v>0</v>
      </c>
      <c r="B100" s="62">
        <f>IF(春日部市要介護認定進捗状況確認シート!$E$10=抽出加工データ!B100,1,0)</f>
        <v>0</v>
      </c>
      <c r="C100" s="62">
        <f t="shared" si="1"/>
        <v>0</v>
      </c>
      <c r="D100" s="59">
        <f>VLOOKUP(抽出加工データ!D100,データベース!$H$13:$I$16,2,FALSE)</f>
        <v>2</v>
      </c>
      <c r="E100" s="71">
        <f>抽出加工データ!E100</f>
        <v>46225</v>
      </c>
    </row>
    <row r="101" spans="1:5">
      <c r="A101" s="62">
        <f>IF(春日部市要介護認定進捗状況確認シート!$M$10=抽出加工データ!C101,1,0)</f>
        <v>0</v>
      </c>
      <c r="B101" s="62">
        <f>IF(春日部市要介護認定進捗状況確認シート!$E$10=抽出加工データ!B101,1,0)</f>
        <v>0</v>
      </c>
      <c r="C101" s="62">
        <f t="shared" si="1"/>
        <v>0</v>
      </c>
      <c r="D101" s="59">
        <f>VLOOKUP(抽出加工データ!D101,データベース!$H$13:$I$16,2,FALSE)</f>
        <v>2</v>
      </c>
      <c r="E101" s="71">
        <f>抽出加工データ!E101</f>
        <v>0</v>
      </c>
    </row>
    <row r="102" spans="1:5">
      <c r="A102" s="62">
        <f>IF(春日部市要介護認定進捗状況確認シート!$M$10=抽出加工データ!C102,1,0)</f>
        <v>0</v>
      </c>
      <c r="B102" s="62">
        <f>IF(春日部市要介護認定進捗状況確認シート!$E$10=抽出加工データ!B102,1,0)</f>
        <v>0</v>
      </c>
      <c r="C102" s="62">
        <f t="shared" si="1"/>
        <v>0</v>
      </c>
      <c r="D102" s="59">
        <f>VLOOKUP(抽出加工データ!D102,データベース!$H$13:$I$16,2,FALSE)</f>
        <v>2</v>
      </c>
      <c r="E102" s="71">
        <f>抽出加工データ!E102</f>
        <v>46238</v>
      </c>
    </row>
    <row r="103" spans="1:5">
      <c r="A103" s="62">
        <f>IF(春日部市要介護認定進捗状況確認シート!$M$10=抽出加工データ!C103,1,0)</f>
        <v>0</v>
      </c>
      <c r="B103" s="62">
        <f>IF(春日部市要介護認定進捗状況確認シート!$E$10=抽出加工データ!B103,1,0)</f>
        <v>0</v>
      </c>
      <c r="C103" s="62">
        <f t="shared" si="1"/>
        <v>0</v>
      </c>
      <c r="D103" s="59">
        <f>VLOOKUP(抽出加工データ!D103,データベース!$H$13:$I$16,2,FALSE)</f>
        <v>10</v>
      </c>
      <c r="E103" s="71">
        <f>抽出加工データ!E103</f>
        <v>0</v>
      </c>
    </row>
    <row r="104" spans="1:5">
      <c r="A104" s="62">
        <f>IF(春日部市要介護認定進捗状況確認シート!$M$10=抽出加工データ!C104,1,0)</f>
        <v>0</v>
      </c>
      <c r="B104" s="62">
        <f>IF(春日部市要介護認定進捗状況確認シート!$E$10=抽出加工データ!B104,1,0)</f>
        <v>0</v>
      </c>
      <c r="C104" s="62">
        <f t="shared" si="1"/>
        <v>0</v>
      </c>
      <c r="D104" s="59">
        <f>VLOOKUP(抽出加工データ!D104,データベース!$H$13:$I$16,2,FALSE)</f>
        <v>10</v>
      </c>
      <c r="E104" s="71">
        <f>抽出加工データ!E104</f>
        <v>46181</v>
      </c>
    </row>
    <row r="105" spans="1:5">
      <c r="A105" s="62">
        <f>IF(春日部市要介護認定進捗状況確認シート!$M$10=抽出加工データ!C105,1,0)</f>
        <v>0</v>
      </c>
      <c r="B105" s="62">
        <f>IF(春日部市要介護認定進捗状況確認シート!$E$10=抽出加工データ!B105,1,0)</f>
        <v>0</v>
      </c>
      <c r="C105" s="62">
        <f t="shared" si="1"/>
        <v>0</v>
      </c>
      <c r="D105" s="59">
        <f>VLOOKUP(抽出加工データ!D105,データベース!$H$13:$I$16,2,FALSE)</f>
        <v>1</v>
      </c>
      <c r="E105" s="71">
        <f>抽出加工データ!E105</f>
        <v>0</v>
      </c>
    </row>
    <row r="106" spans="1:5">
      <c r="A106" s="62">
        <f>IF(春日部市要介護認定進捗状況確認シート!$M$10=抽出加工データ!C106,1,0)</f>
        <v>0</v>
      </c>
      <c r="B106" s="62">
        <f>IF(春日部市要介護認定進捗状況確認シート!$E$10=抽出加工データ!B106,1,0)</f>
        <v>0</v>
      </c>
      <c r="C106" s="62">
        <f t="shared" si="1"/>
        <v>0</v>
      </c>
      <c r="D106" s="59">
        <f>VLOOKUP(抽出加工データ!D106,データベース!$H$13:$I$16,2,FALSE)</f>
        <v>2</v>
      </c>
      <c r="E106" s="71">
        <f>抽出加工データ!E106</f>
        <v>46232</v>
      </c>
    </row>
    <row r="107" spans="1:5">
      <c r="A107" s="62">
        <f>IF(春日部市要介護認定進捗状況確認シート!$M$10=抽出加工データ!C107,1,0)</f>
        <v>0</v>
      </c>
      <c r="B107" s="62">
        <f>IF(春日部市要介護認定進捗状況確認シート!$E$10=抽出加工データ!B107,1,0)</f>
        <v>0</v>
      </c>
      <c r="C107" s="62">
        <f t="shared" si="1"/>
        <v>0</v>
      </c>
      <c r="D107" s="59">
        <f>VLOOKUP(抽出加工データ!D107,データベース!$H$13:$I$16,2,FALSE)</f>
        <v>5</v>
      </c>
      <c r="E107" s="71">
        <f>抽出加工データ!E107</f>
        <v>46190</v>
      </c>
    </row>
    <row r="108" spans="1:5">
      <c r="A108" s="62">
        <f>IF(春日部市要介護認定進捗状況確認シート!$M$10=抽出加工データ!C108,1,0)</f>
        <v>0</v>
      </c>
      <c r="B108" s="62">
        <f>IF(春日部市要介護認定進捗状況確認シート!$E$10=抽出加工データ!B108,1,0)</f>
        <v>0</v>
      </c>
      <c r="C108" s="62">
        <f t="shared" si="1"/>
        <v>0</v>
      </c>
      <c r="D108" s="59">
        <f>VLOOKUP(抽出加工データ!D108,データベース!$H$13:$I$16,2,FALSE)</f>
        <v>1</v>
      </c>
      <c r="E108" s="71">
        <f>抽出加工データ!E108</f>
        <v>46224</v>
      </c>
    </row>
    <row r="109" spans="1:5">
      <c r="A109" s="62">
        <f>IF(春日部市要介護認定進捗状況確認シート!$M$10=抽出加工データ!C109,1,0)</f>
        <v>0</v>
      </c>
      <c r="B109" s="62">
        <f>IF(春日部市要介護認定進捗状況確認シート!$E$10=抽出加工データ!B109,1,0)</f>
        <v>0</v>
      </c>
      <c r="C109" s="62">
        <f t="shared" si="1"/>
        <v>0</v>
      </c>
      <c r="D109" s="59">
        <f>VLOOKUP(抽出加工データ!D109,データベース!$H$13:$I$16,2,FALSE)</f>
        <v>2</v>
      </c>
      <c r="E109" s="71">
        <f>抽出加工データ!E109</f>
        <v>46188</v>
      </c>
    </row>
    <row r="110" spans="1:5">
      <c r="A110" s="62">
        <f>IF(春日部市要介護認定進捗状況確認シート!$M$10=抽出加工データ!C110,1,0)</f>
        <v>0</v>
      </c>
      <c r="B110" s="62">
        <f>IF(春日部市要介護認定進捗状況確認シート!$E$10=抽出加工データ!B110,1,0)</f>
        <v>0</v>
      </c>
      <c r="C110" s="62">
        <f t="shared" si="1"/>
        <v>0</v>
      </c>
      <c r="D110" s="59">
        <f>VLOOKUP(抽出加工データ!D110,データベース!$H$13:$I$16,2,FALSE)</f>
        <v>1</v>
      </c>
      <c r="E110" s="71">
        <f>抽出加工データ!E110</f>
        <v>46216</v>
      </c>
    </row>
    <row r="111" spans="1:5">
      <c r="A111" s="62">
        <f>IF(春日部市要介護認定進捗状況確認シート!$M$10=抽出加工データ!C111,1,0)</f>
        <v>0</v>
      </c>
      <c r="B111" s="62">
        <f>IF(春日部市要介護認定進捗状況確認シート!$E$10=抽出加工データ!B111,1,0)</f>
        <v>0</v>
      </c>
      <c r="C111" s="62">
        <f t="shared" si="1"/>
        <v>0</v>
      </c>
      <c r="D111" s="59">
        <f>VLOOKUP(抽出加工データ!D111,データベース!$H$13:$I$16,2,FALSE)</f>
        <v>2</v>
      </c>
      <c r="E111" s="71">
        <f>抽出加工データ!E111</f>
        <v>46234</v>
      </c>
    </row>
    <row r="112" spans="1:5">
      <c r="A112" s="62">
        <f>IF(春日部市要介護認定進捗状況確認シート!$M$10=抽出加工データ!C112,1,0)</f>
        <v>0</v>
      </c>
      <c r="B112" s="62">
        <f>IF(春日部市要介護認定進捗状況確認シート!$E$10=抽出加工データ!B112,1,0)</f>
        <v>0</v>
      </c>
      <c r="C112" s="62">
        <f t="shared" si="1"/>
        <v>0</v>
      </c>
      <c r="D112" s="59">
        <f>VLOOKUP(抽出加工データ!D112,データベース!$H$13:$I$16,2,FALSE)</f>
        <v>1</v>
      </c>
      <c r="E112" s="71">
        <f>抽出加工データ!E112</f>
        <v>46206</v>
      </c>
    </row>
    <row r="113" spans="1:5">
      <c r="A113" s="62">
        <f>IF(春日部市要介護認定進捗状況確認シート!$M$10=抽出加工データ!C113,1,0)</f>
        <v>0</v>
      </c>
      <c r="B113" s="62">
        <f>IF(春日部市要介護認定進捗状況確認シート!$E$10=抽出加工データ!B113,1,0)</f>
        <v>0</v>
      </c>
      <c r="C113" s="62">
        <f t="shared" si="1"/>
        <v>0</v>
      </c>
      <c r="D113" s="59">
        <f>VLOOKUP(抽出加工データ!D113,データベース!$H$13:$I$16,2,FALSE)</f>
        <v>5</v>
      </c>
      <c r="E113" s="71">
        <f>抽出加工データ!E113</f>
        <v>46232</v>
      </c>
    </row>
    <row r="114" spans="1:5">
      <c r="A114" s="62">
        <f>IF(春日部市要介護認定進捗状況確認シート!$M$10=抽出加工データ!C114,1,0)</f>
        <v>0</v>
      </c>
      <c r="B114" s="62">
        <f>IF(春日部市要介護認定進捗状況確認シート!$E$10=抽出加工データ!B114,1,0)</f>
        <v>0</v>
      </c>
      <c r="C114" s="62">
        <f t="shared" si="1"/>
        <v>0</v>
      </c>
      <c r="D114" s="59">
        <f>VLOOKUP(抽出加工データ!D114,データベース!$H$13:$I$16,2,FALSE)</f>
        <v>2</v>
      </c>
      <c r="E114" s="71">
        <f>抽出加工データ!E114</f>
        <v>46227</v>
      </c>
    </row>
    <row r="115" spans="1:5">
      <c r="A115" s="62">
        <f>IF(春日部市要介護認定進捗状況確認シート!$M$10=抽出加工データ!C115,1,0)</f>
        <v>0</v>
      </c>
      <c r="B115" s="62">
        <f>IF(春日部市要介護認定進捗状況確認シート!$E$10=抽出加工データ!B115,1,0)</f>
        <v>0</v>
      </c>
      <c r="C115" s="62">
        <f t="shared" si="1"/>
        <v>0</v>
      </c>
      <c r="D115" s="59">
        <f>VLOOKUP(抽出加工データ!D115,データベース!$H$13:$I$16,2,FALSE)</f>
        <v>5</v>
      </c>
      <c r="E115" s="71">
        <f>抽出加工データ!E115</f>
        <v>46237</v>
      </c>
    </row>
    <row r="116" spans="1:5">
      <c r="A116" s="62">
        <f>IF(春日部市要介護認定進捗状況確認シート!$M$10=抽出加工データ!C116,1,0)</f>
        <v>0</v>
      </c>
      <c r="B116" s="62">
        <f>IF(春日部市要介護認定進捗状況確認シート!$E$10=抽出加工データ!B116,1,0)</f>
        <v>0</v>
      </c>
      <c r="C116" s="62">
        <f t="shared" si="1"/>
        <v>0</v>
      </c>
      <c r="D116" s="59">
        <f>VLOOKUP(抽出加工データ!D116,データベース!$H$13:$I$16,2,FALSE)</f>
        <v>1</v>
      </c>
      <c r="E116" s="71">
        <f>抽出加工データ!E116</f>
        <v>46211</v>
      </c>
    </row>
    <row r="117" spans="1:5">
      <c r="A117" s="62">
        <f>IF(春日部市要介護認定進捗状況確認シート!$M$10=抽出加工データ!C117,1,0)</f>
        <v>0</v>
      </c>
      <c r="B117" s="62">
        <f>IF(春日部市要介護認定進捗状況確認シート!$E$10=抽出加工データ!B117,1,0)</f>
        <v>0</v>
      </c>
      <c r="C117" s="62">
        <f t="shared" si="1"/>
        <v>0</v>
      </c>
      <c r="D117" s="59">
        <f>VLOOKUP(抽出加工データ!D117,データベース!$H$13:$I$16,2,FALSE)</f>
        <v>5</v>
      </c>
      <c r="E117" s="71">
        <f>抽出加工データ!E117</f>
        <v>46251</v>
      </c>
    </row>
    <row r="118" spans="1:5">
      <c r="A118" s="62">
        <f>IF(春日部市要介護認定進捗状況確認シート!$M$10=抽出加工データ!C118,1,0)</f>
        <v>0</v>
      </c>
      <c r="B118" s="62">
        <f>IF(春日部市要介護認定進捗状況確認シート!$E$10=抽出加工データ!B118,1,0)</f>
        <v>0</v>
      </c>
      <c r="C118" s="62">
        <f t="shared" si="1"/>
        <v>0</v>
      </c>
      <c r="D118" s="59">
        <f>VLOOKUP(抽出加工データ!D118,データベース!$H$13:$I$16,2,FALSE)</f>
        <v>10</v>
      </c>
      <c r="E118" s="71">
        <f>抽出加工データ!E118</f>
        <v>46252</v>
      </c>
    </row>
    <row r="119" spans="1:5">
      <c r="A119" s="62">
        <f>IF(春日部市要介護認定進捗状況確認シート!$M$10=抽出加工データ!C119,1,0)</f>
        <v>0</v>
      </c>
      <c r="B119" s="62">
        <f>IF(春日部市要介護認定進捗状況確認シート!$E$10=抽出加工データ!B119,1,0)</f>
        <v>0</v>
      </c>
      <c r="C119" s="62">
        <f t="shared" si="1"/>
        <v>0</v>
      </c>
      <c r="D119" s="59">
        <f>VLOOKUP(抽出加工データ!D119,データベース!$H$13:$I$16,2,FALSE)</f>
        <v>2</v>
      </c>
      <c r="E119" s="71">
        <f>抽出加工データ!E119</f>
        <v>46206</v>
      </c>
    </row>
    <row r="120" spans="1:5">
      <c r="A120" s="62">
        <f>IF(春日部市要介護認定進捗状況確認シート!$M$10=抽出加工データ!C120,1,0)</f>
        <v>0</v>
      </c>
      <c r="B120" s="62">
        <f>IF(春日部市要介護認定進捗状況確認シート!$E$10=抽出加工データ!B120,1,0)</f>
        <v>0</v>
      </c>
      <c r="C120" s="62">
        <f t="shared" si="1"/>
        <v>0</v>
      </c>
      <c r="D120" s="59">
        <f>VLOOKUP(抽出加工データ!D120,データベース!$H$13:$I$16,2,FALSE)</f>
        <v>1</v>
      </c>
      <c r="E120" s="71">
        <f>抽出加工データ!E120</f>
        <v>0</v>
      </c>
    </row>
    <row r="121" spans="1:5">
      <c r="A121" s="62">
        <f>IF(春日部市要介護認定進捗状況確認シート!$M$10=抽出加工データ!C121,1,0)</f>
        <v>0</v>
      </c>
      <c r="B121" s="62">
        <f>IF(春日部市要介護認定進捗状況確認シート!$E$10=抽出加工データ!B121,1,0)</f>
        <v>0</v>
      </c>
      <c r="C121" s="62">
        <f t="shared" si="1"/>
        <v>0</v>
      </c>
      <c r="D121" s="59">
        <f>VLOOKUP(抽出加工データ!D121,データベース!$H$13:$I$16,2,FALSE)</f>
        <v>2</v>
      </c>
      <c r="E121" s="71">
        <f>抽出加工データ!E121</f>
        <v>46231</v>
      </c>
    </row>
    <row r="122" spans="1:5">
      <c r="A122" s="62">
        <f>IF(春日部市要介護認定進捗状況確認シート!$M$10=抽出加工データ!C122,1,0)</f>
        <v>0</v>
      </c>
      <c r="B122" s="62">
        <f>IF(春日部市要介護認定進捗状況確認シート!$E$10=抽出加工データ!B122,1,0)</f>
        <v>0</v>
      </c>
      <c r="C122" s="62">
        <f t="shared" si="1"/>
        <v>0</v>
      </c>
      <c r="D122" s="59">
        <f>VLOOKUP(抽出加工データ!D122,データベース!$H$13:$I$16,2,FALSE)</f>
        <v>2</v>
      </c>
      <c r="E122" s="71">
        <f>抽出加工データ!E122</f>
        <v>46206</v>
      </c>
    </row>
    <row r="123" spans="1:5">
      <c r="A123" s="62">
        <f>IF(春日部市要介護認定進捗状況確認シート!$M$10=抽出加工データ!C123,1,0)</f>
        <v>0</v>
      </c>
      <c r="B123" s="62">
        <f>IF(春日部市要介護認定進捗状況確認シート!$E$10=抽出加工データ!B123,1,0)</f>
        <v>0</v>
      </c>
      <c r="C123" s="62">
        <f t="shared" si="1"/>
        <v>0</v>
      </c>
      <c r="D123" s="59">
        <f>VLOOKUP(抽出加工データ!D123,データベース!$H$13:$I$16,2,FALSE)</f>
        <v>2</v>
      </c>
      <c r="E123" s="71">
        <f>抽出加工データ!E123</f>
        <v>46251</v>
      </c>
    </row>
    <row r="124" spans="1:5">
      <c r="A124" s="62">
        <f>IF(春日部市要介護認定進捗状況確認シート!$M$10=抽出加工データ!C124,1,0)</f>
        <v>0</v>
      </c>
      <c r="B124" s="62">
        <f>IF(春日部市要介護認定進捗状況確認シート!$E$10=抽出加工データ!B124,1,0)</f>
        <v>0</v>
      </c>
      <c r="C124" s="62">
        <f t="shared" si="1"/>
        <v>0</v>
      </c>
      <c r="D124" s="59">
        <f>VLOOKUP(抽出加工データ!D124,データベース!$H$13:$I$16,2,FALSE)</f>
        <v>1</v>
      </c>
      <c r="E124" s="71">
        <f>抽出加工データ!E124</f>
        <v>46224</v>
      </c>
    </row>
    <row r="125" spans="1:5">
      <c r="A125" s="62">
        <f>IF(春日部市要介護認定進捗状況確認シート!$M$10=抽出加工データ!C125,1,0)</f>
        <v>0</v>
      </c>
      <c r="B125" s="62">
        <f>IF(春日部市要介護認定進捗状況確認シート!$E$10=抽出加工データ!B125,1,0)</f>
        <v>0</v>
      </c>
      <c r="C125" s="62">
        <f t="shared" si="1"/>
        <v>0</v>
      </c>
      <c r="D125" s="59">
        <f>VLOOKUP(抽出加工データ!D125,データベース!$H$13:$I$16,2,FALSE)</f>
        <v>10</v>
      </c>
      <c r="E125" s="71">
        <f>抽出加工データ!E125</f>
        <v>46197</v>
      </c>
    </row>
    <row r="126" spans="1:5">
      <c r="A126" s="62">
        <f>IF(春日部市要介護認定進捗状況確認シート!$M$10=抽出加工データ!C126,1,0)</f>
        <v>0</v>
      </c>
      <c r="B126" s="62">
        <f>IF(春日部市要介護認定進捗状況確認シート!$E$10=抽出加工データ!B126,1,0)</f>
        <v>0</v>
      </c>
      <c r="C126" s="62">
        <f t="shared" si="1"/>
        <v>0</v>
      </c>
      <c r="D126" s="59">
        <f>VLOOKUP(抽出加工データ!D126,データベース!$H$13:$I$16,2,FALSE)</f>
        <v>1</v>
      </c>
      <c r="E126" s="71">
        <f>抽出加工データ!E126</f>
        <v>46195</v>
      </c>
    </row>
    <row r="127" spans="1:5">
      <c r="A127" s="62">
        <f>IF(春日部市要介護認定進捗状況確認シート!$M$10=抽出加工データ!C127,1,0)</f>
        <v>0</v>
      </c>
      <c r="B127" s="62">
        <f>IF(春日部市要介護認定進捗状況確認シート!$E$10=抽出加工データ!B127,1,0)</f>
        <v>0</v>
      </c>
      <c r="C127" s="62">
        <f t="shared" si="1"/>
        <v>0</v>
      </c>
      <c r="D127" s="59">
        <f>VLOOKUP(抽出加工データ!D127,データベース!$H$13:$I$16,2,FALSE)</f>
        <v>1</v>
      </c>
      <c r="E127" s="71">
        <f>抽出加工データ!E127</f>
        <v>46199</v>
      </c>
    </row>
    <row r="128" spans="1:5">
      <c r="A128" s="62">
        <f>IF(春日部市要介護認定進捗状況確認シート!$M$10=抽出加工データ!C128,1,0)</f>
        <v>0</v>
      </c>
      <c r="B128" s="62">
        <f>IF(春日部市要介護認定進捗状況確認シート!$E$10=抽出加工データ!B128,1,0)</f>
        <v>0</v>
      </c>
      <c r="C128" s="62">
        <f t="shared" si="1"/>
        <v>0</v>
      </c>
      <c r="D128" s="59">
        <f>VLOOKUP(抽出加工データ!D128,データベース!$H$13:$I$16,2,FALSE)</f>
        <v>5</v>
      </c>
      <c r="E128" s="71">
        <f>抽出加工データ!E128</f>
        <v>46183</v>
      </c>
    </row>
    <row r="129" spans="1:5">
      <c r="A129" s="62">
        <f>IF(春日部市要介護認定進捗状況確認シート!$M$10=抽出加工データ!C129,1,0)</f>
        <v>0</v>
      </c>
      <c r="B129" s="62">
        <f>IF(春日部市要介護認定進捗状況確認シート!$E$10=抽出加工データ!B129,1,0)</f>
        <v>0</v>
      </c>
      <c r="C129" s="62">
        <f t="shared" si="1"/>
        <v>0</v>
      </c>
      <c r="D129" s="59">
        <f>VLOOKUP(抽出加工データ!D129,データベース!$H$13:$I$16,2,FALSE)</f>
        <v>2</v>
      </c>
      <c r="E129" s="71">
        <f>抽出加工データ!E129</f>
        <v>46189</v>
      </c>
    </row>
    <row r="130" spans="1:5">
      <c r="A130" s="62">
        <f>IF(春日部市要介護認定進捗状況確認シート!$M$10=抽出加工データ!C130,1,0)</f>
        <v>0</v>
      </c>
      <c r="B130" s="62">
        <f>IF(春日部市要介護認定進捗状況確認シート!$E$10=抽出加工データ!B130,1,0)</f>
        <v>0</v>
      </c>
      <c r="C130" s="62">
        <f t="shared" ref="C130:C193" si="2">IF(A130+B130=2,1,0)</f>
        <v>0</v>
      </c>
      <c r="D130" s="59">
        <f>VLOOKUP(抽出加工データ!D130,データベース!$H$13:$I$16,2,FALSE)</f>
        <v>1</v>
      </c>
      <c r="E130" s="71">
        <f>抽出加工データ!E130</f>
        <v>0</v>
      </c>
    </row>
    <row r="131" spans="1:5">
      <c r="A131" s="62">
        <f>IF(春日部市要介護認定進捗状況確認シート!$M$10=抽出加工データ!C131,1,0)</f>
        <v>0</v>
      </c>
      <c r="B131" s="62">
        <f>IF(春日部市要介護認定進捗状況確認シート!$E$10=抽出加工データ!B131,1,0)</f>
        <v>0</v>
      </c>
      <c r="C131" s="62">
        <f t="shared" si="2"/>
        <v>0</v>
      </c>
      <c r="D131" s="59">
        <f>VLOOKUP(抽出加工データ!D131,データベース!$H$13:$I$16,2,FALSE)</f>
        <v>1</v>
      </c>
      <c r="E131" s="71">
        <f>抽出加工データ!E131</f>
        <v>0</v>
      </c>
    </row>
    <row r="132" spans="1:5">
      <c r="A132" s="62">
        <f>IF(春日部市要介護認定進捗状況確認シート!$M$10=抽出加工データ!C132,1,0)</f>
        <v>0</v>
      </c>
      <c r="B132" s="62">
        <f>IF(春日部市要介護認定進捗状況確認シート!$E$10=抽出加工データ!B132,1,0)</f>
        <v>0</v>
      </c>
      <c r="C132" s="62">
        <f t="shared" si="2"/>
        <v>0</v>
      </c>
      <c r="D132" s="59">
        <f>VLOOKUP(抽出加工データ!D132,データベース!$H$13:$I$16,2,FALSE)</f>
        <v>10</v>
      </c>
      <c r="E132" s="71">
        <f>抽出加工データ!E132</f>
        <v>46181</v>
      </c>
    </row>
    <row r="133" spans="1:5">
      <c r="A133" s="62">
        <f>IF(春日部市要介護認定進捗状況確認シート!$M$10=抽出加工データ!C133,1,0)</f>
        <v>0</v>
      </c>
      <c r="B133" s="62">
        <f>IF(春日部市要介護認定進捗状況確認シート!$E$10=抽出加工データ!B133,1,0)</f>
        <v>0</v>
      </c>
      <c r="C133" s="62">
        <f t="shared" si="2"/>
        <v>0</v>
      </c>
      <c r="D133" s="59">
        <f>VLOOKUP(抽出加工データ!D133,データベース!$H$13:$I$16,2,FALSE)</f>
        <v>2</v>
      </c>
      <c r="E133" s="71">
        <f>抽出加工データ!E133</f>
        <v>46238</v>
      </c>
    </row>
    <row r="134" spans="1:5">
      <c r="A134" s="62">
        <f>IF(春日部市要介護認定進捗状況確認シート!$M$10=抽出加工データ!C134,1,0)</f>
        <v>0</v>
      </c>
      <c r="B134" s="62">
        <f>IF(春日部市要介護認定進捗状況確認シート!$E$10=抽出加工データ!B134,1,0)</f>
        <v>0</v>
      </c>
      <c r="C134" s="62">
        <f t="shared" si="2"/>
        <v>0</v>
      </c>
      <c r="D134" s="59">
        <f>VLOOKUP(抽出加工データ!D134,データベース!$H$13:$I$16,2,FALSE)</f>
        <v>2</v>
      </c>
      <c r="E134" s="71">
        <f>抽出加工データ!E134</f>
        <v>46195</v>
      </c>
    </row>
    <row r="135" spans="1:5">
      <c r="A135" s="62">
        <f>IF(春日部市要介護認定進捗状況確認シート!$M$10=抽出加工データ!C135,1,0)</f>
        <v>0</v>
      </c>
      <c r="B135" s="62">
        <f>IF(春日部市要介護認定進捗状況確認シート!$E$10=抽出加工データ!B135,1,0)</f>
        <v>0</v>
      </c>
      <c r="C135" s="62">
        <f t="shared" si="2"/>
        <v>0</v>
      </c>
      <c r="D135" s="59">
        <f>VLOOKUP(抽出加工データ!D135,データベース!$H$13:$I$16,2,FALSE)</f>
        <v>1</v>
      </c>
      <c r="E135" s="71">
        <f>抽出加工データ!E135</f>
        <v>46185</v>
      </c>
    </row>
    <row r="136" spans="1:5">
      <c r="A136" s="62">
        <f>IF(春日部市要介護認定進捗状況確認シート!$M$10=抽出加工データ!C136,1,0)</f>
        <v>0</v>
      </c>
      <c r="B136" s="62">
        <f>IF(春日部市要介護認定進捗状況確認シート!$E$10=抽出加工データ!B136,1,0)</f>
        <v>0</v>
      </c>
      <c r="C136" s="62">
        <f t="shared" si="2"/>
        <v>0</v>
      </c>
      <c r="D136" s="59">
        <f>VLOOKUP(抽出加工データ!D136,データベース!$H$13:$I$16,2,FALSE)</f>
        <v>1</v>
      </c>
      <c r="E136" s="71">
        <f>抽出加工データ!E136</f>
        <v>46183</v>
      </c>
    </row>
    <row r="137" spans="1:5">
      <c r="A137" s="62">
        <f>IF(春日部市要介護認定進捗状況確認シート!$M$10=抽出加工データ!C137,1,0)</f>
        <v>0</v>
      </c>
      <c r="B137" s="62">
        <f>IF(春日部市要介護認定進捗状況確認シート!$E$10=抽出加工データ!B137,1,0)</f>
        <v>0</v>
      </c>
      <c r="C137" s="62">
        <f t="shared" si="2"/>
        <v>0</v>
      </c>
      <c r="D137" s="59">
        <f>VLOOKUP(抽出加工データ!D137,データベース!$H$13:$I$16,2,FALSE)</f>
        <v>5</v>
      </c>
      <c r="E137" s="71">
        <f>抽出加工データ!E137</f>
        <v>0</v>
      </c>
    </row>
    <row r="138" spans="1:5">
      <c r="A138" s="62">
        <f>IF(春日部市要介護認定進捗状況確認シート!$M$10=抽出加工データ!C138,1,0)</f>
        <v>0</v>
      </c>
      <c r="B138" s="62">
        <f>IF(春日部市要介護認定進捗状況確認シート!$E$10=抽出加工データ!B138,1,0)</f>
        <v>0</v>
      </c>
      <c r="C138" s="62">
        <f t="shared" si="2"/>
        <v>0</v>
      </c>
      <c r="D138" s="59">
        <f>VLOOKUP(抽出加工データ!D138,データベース!$H$13:$I$16,2,FALSE)</f>
        <v>10</v>
      </c>
      <c r="E138" s="71">
        <f>抽出加工データ!E138</f>
        <v>46217</v>
      </c>
    </row>
    <row r="139" spans="1:5">
      <c r="A139" s="62">
        <f>IF(春日部市要介護認定進捗状況確認シート!$M$10=抽出加工データ!C139,1,0)</f>
        <v>0</v>
      </c>
      <c r="B139" s="62">
        <f>IF(春日部市要介護認定進捗状況確認シート!$E$10=抽出加工データ!B139,1,0)</f>
        <v>0</v>
      </c>
      <c r="C139" s="62">
        <f t="shared" si="2"/>
        <v>0</v>
      </c>
      <c r="D139" s="59">
        <f>VLOOKUP(抽出加工データ!D139,データベース!$H$13:$I$16,2,FALSE)</f>
        <v>2</v>
      </c>
      <c r="E139" s="71">
        <f>抽出加工データ!E139</f>
        <v>0</v>
      </c>
    </row>
    <row r="140" spans="1:5">
      <c r="A140" s="62">
        <f>IF(春日部市要介護認定進捗状況確認シート!$M$10=抽出加工データ!C140,1,0)</f>
        <v>0</v>
      </c>
      <c r="B140" s="62">
        <f>IF(春日部市要介護認定進捗状況確認シート!$E$10=抽出加工データ!B140,1,0)</f>
        <v>0</v>
      </c>
      <c r="C140" s="62">
        <f t="shared" si="2"/>
        <v>0</v>
      </c>
      <c r="D140" s="59">
        <f>VLOOKUP(抽出加工データ!D140,データベース!$H$13:$I$16,2,FALSE)</f>
        <v>1</v>
      </c>
      <c r="E140" s="71">
        <f>抽出加工データ!E140</f>
        <v>46232</v>
      </c>
    </row>
    <row r="141" spans="1:5">
      <c r="A141" s="62">
        <f>IF(春日部市要介護認定進捗状況確認シート!$M$10=抽出加工データ!C141,1,0)</f>
        <v>0</v>
      </c>
      <c r="B141" s="62">
        <f>IF(春日部市要介護認定進捗状況確認シート!$E$10=抽出加工データ!B141,1,0)</f>
        <v>0</v>
      </c>
      <c r="C141" s="62">
        <f t="shared" si="2"/>
        <v>0</v>
      </c>
      <c r="D141" s="59">
        <f>VLOOKUP(抽出加工データ!D141,データベース!$H$13:$I$16,2,FALSE)</f>
        <v>10</v>
      </c>
      <c r="E141" s="71">
        <f>抽出加工データ!E141</f>
        <v>0</v>
      </c>
    </row>
    <row r="142" spans="1:5">
      <c r="A142" s="62">
        <f>IF(春日部市要介護認定進捗状況確認シート!$M$10=抽出加工データ!C142,1,0)</f>
        <v>0</v>
      </c>
      <c r="B142" s="62">
        <f>IF(春日部市要介護認定進捗状況確認シート!$E$10=抽出加工データ!B142,1,0)</f>
        <v>0</v>
      </c>
      <c r="C142" s="62">
        <f t="shared" si="2"/>
        <v>0</v>
      </c>
      <c r="D142" s="59">
        <f>VLOOKUP(抽出加工データ!D142,データベース!$H$13:$I$16,2,FALSE)</f>
        <v>10</v>
      </c>
      <c r="E142" s="71">
        <f>抽出加工データ!E142</f>
        <v>0</v>
      </c>
    </row>
    <row r="143" spans="1:5">
      <c r="A143" s="62">
        <f>IF(春日部市要介護認定進捗状況確認シート!$M$10=抽出加工データ!C143,1,0)</f>
        <v>0</v>
      </c>
      <c r="B143" s="62">
        <f>IF(春日部市要介護認定進捗状況確認シート!$E$10=抽出加工データ!B143,1,0)</f>
        <v>0</v>
      </c>
      <c r="C143" s="62">
        <f t="shared" si="2"/>
        <v>0</v>
      </c>
      <c r="D143" s="59">
        <f>VLOOKUP(抽出加工データ!D143,データベース!$H$13:$I$16,2,FALSE)</f>
        <v>2</v>
      </c>
      <c r="E143" s="71">
        <f>抽出加工データ!E143</f>
        <v>46211</v>
      </c>
    </row>
    <row r="144" spans="1:5">
      <c r="A144" s="62">
        <f>IF(春日部市要介護認定進捗状況確認シート!$M$10=抽出加工データ!C144,1,0)</f>
        <v>0</v>
      </c>
      <c r="B144" s="62">
        <f>IF(春日部市要介護認定進捗状況確認シート!$E$10=抽出加工データ!B144,1,0)</f>
        <v>0</v>
      </c>
      <c r="C144" s="62">
        <f t="shared" si="2"/>
        <v>0</v>
      </c>
      <c r="D144" s="59">
        <f>VLOOKUP(抽出加工データ!D144,データベース!$H$13:$I$16,2,FALSE)</f>
        <v>1</v>
      </c>
      <c r="E144" s="71">
        <f>抽出加工データ!E144</f>
        <v>46213</v>
      </c>
    </row>
    <row r="145" spans="1:5">
      <c r="A145" s="62">
        <f>IF(春日部市要介護認定進捗状況確認シート!$M$10=抽出加工データ!C145,1,0)</f>
        <v>0</v>
      </c>
      <c r="B145" s="62">
        <f>IF(春日部市要介護認定進捗状況確認シート!$E$10=抽出加工データ!B145,1,0)</f>
        <v>0</v>
      </c>
      <c r="C145" s="62">
        <f t="shared" si="2"/>
        <v>0</v>
      </c>
      <c r="D145" s="59">
        <f>VLOOKUP(抽出加工データ!D145,データベース!$H$13:$I$16,2,FALSE)</f>
        <v>5</v>
      </c>
      <c r="E145" s="71">
        <f>抽出加工データ!E145</f>
        <v>0</v>
      </c>
    </row>
    <row r="146" spans="1:5">
      <c r="A146" s="62">
        <f>IF(春日部市要介護認定進捗状況確認シート!$M$10=抽出加工データ!C146,1,0)</f>
        <v>0</v>
      </c>
      <c r="B146" s="62">
        <f>IF(春日部市要介護認定進捗状況確認シート!$E$10=抽出加工データ!B146,1,0)</f>
        <v>0</v>
      </c>
      <c r="C146" s="62">
        <f t="shared" si="2"/>
        <v>0</v>
      </c>
      <c r="D146" s="59">
        <f>VLOOKUP(抽出加工データ!D146,データベース!$H$13:$I$16,2,FALSE)</f>
        <v>1</v>
      </c>
      <c r="E146" s="71">
        <f>抽出加工データ!E146</f>
        <v>46211</v>
      </c>
    </row>
    <row r="147" spans="1:5">
      <c r="A147" s="62">
        <f>IF(春日部市要介護認定進捗状況確認シート!$M$10=抽出加工データ!C147,1,0)</f>
        <v>0</v>
      </c>
      <c r="B147" s="62">
        <f>IF(春日部市要介護認定進捗状況確認シート!$E$10=抽出加工データ!B147,1,0)</f>
        <v>0</v>
      </c>
      <c r="C147" s="62">
        <f t="shared" si="2"/>
        <v>0</v>
      </c>
      <c r="D147" s="59">
        <f>VLOOKUP(抽出加工データ!D147,データベース!$H$13:$I$16,2,FALSE)</f>
        <v>5</v>
      </c>
      <c r="E147" s="71">
        <f>抽出加工データ!E147</f>
        <v>46195</v>
      </c>
    </row>
    <row r="148" spans="1:5">
      <c r="A148" s="62">
        <f>IF(春日部市要介護認定進捗状況確認シート!$M$10=抽出加工データ!C148,1,0)</f>
        <v>0</v>
      </c>
      <c r="B148" s="62">
        <f>IF(春日部市要介護認定進捗状況確認シート!$E$10=抽出加工データ!B148,1,0)</f>
        <v>0</v>
      </c>
      <c r="C148" s="62">
        <f t="shared" si="2"/>
        <v>0</v>
      </c>
      <c r="D148" s="59">
        <f>VLOOKUP(抽出加工データ!D148,データベース!$H$13:$I$16,2,FALSE)</f>
        <v>2</v>
      </c>
      <c r="E148" s="71">
        <f>抽出加工データ!E148</f>
        <v>46211</v>
      </c>
    </row>
    <row r="149" spans="1:5">
      <c r="A149" s="62">
        <f>IF(春日部市要介護認定進捗状況確認シート!$M$10=抽出加工データ!C149,1,0)</f>
        <v>0</v>
      </c>
      <c r="B149" s="62">
        <f>IF(春日部市要介護認定進捗状況確認シート!$E$10=抽出加工データ!B149,1,0)</f>
        <v>0</v>
      </c>
      <c r="C149" s="62">
        <f t="shared" si="2"/>
        <v>0</v>
      </c>
      <c r="D149" s="59">
        <f>VLOOKUP(抽出加工データ!D149,データベース!$H$13:$I$16,2,FALSE)</f>
        <v>2</v>
      </c>
      <c r="E149" s="71">
        <f>抽出加工データ!E149</f>
        <v>46237</v>
      </c>
    </row>
    <row r="150" spans="1:5">
      <c r="A150" s="62">
        <f>IF(春日部市要介護認定進捗状況確認シート!$M$10=抽出加工データ!C150,1,0)</f>
        <v>0</v>
      </c>
      <c r="B150" s="62">
        <f>IF(春日部市要介護認定進捗状況確認シート!$E$10=抽出加工データ!B150,1,0)</f>
        <v>0</v>
      </c>
      <c r="C150" s="62">
        <f t="shared" si="2"/>
        <v>0</v>
      </c>
      <c r="D150" s="59">
        <f>VLOOKUP(抽出加工データ!D150,データベース!$H$13:$I$16,2,FALSE)</f>
        <v>2</v>
      </c>
      <c r="E150" s="71">
        <f>抽出加工データ!E150</f>
        <v>46185</v>
      </c>
    </row>
    <row r="151" spans="1:5">
      <c r="A151" s="62">
        <f>IF(春日部市要介護認定進捗状況確認シート!$M$10=抽出加工データ!C151,1,0)</f>
        <v>0</v>
      </c>
      <c r="B151" s="62">
        <f>IF(春日部市要介護認定進捗状況確認シート!$E$10=抽出加工データ!B151,1,0)</f>
        <v>0</v>
      </c>
      <c r="C151" s="62">
        <f t="shared" si="2"/>
        <v>0</v>
      </c>
      <c r="D151" s="59">
        <f>VLOOKUP(抽出加工データ!D151,データベース!$H$13:$I$16,2,FALSE)</f>
        <v>2</v>
      </c>
      <c r="E151" s="71">
        <f>抽出加工データ!E151</f>
        <v>0</v>
      </c>
    </row>
    <row r="152" spans="1:5">
      <c r="A152" s="62">
        <f>IF(春日部市要介護認定進捗状況確認シート!$M$10=抽出加工データ!C152,1,0)</f>
        <v>0</v>
      </c>
      <c r="B152" s="62">
        <f>IF(春日部市要介護認定進捗状況確認シート!$E$10=抽出加工データ!B152,1,0)</f>
        <v>0</v>
      </c>
      <c r="C152" s="62">
        <f t="shared" si="2"/>
        <v>0</v>
      </c>
      <c r="D152" s="59">
        <f>VLOOKUP(抽出加工データ!D152,データベース!$H$13:$I$16,2,FALSE)</f>
        <v>2</v>
      </c>
      <c r="E152" s="71">
        <f>抽出加工データ!E152</f>
        <v>46238</v>
      </c>
    </row>
    <row r="153" spans="1:5">
      <c r="A153" s="62">
        <f>IF(春日部市要介護認定進捗状況確認シート!$M$10=抽出加工データ!C153,1,0)</f>
        <v>0</v>
      </c>
      <c r="B153" s="62">
        <f>IF(春日部市要介護認定進捗状況確認シート!$E$10=抽出加工データ!B153,1,0)</f>
        <v>0</v>
      </c>
      <c r="C153" s="62">
        <f t="shared" si="2"/>
        <v>0</v>
      </c>
      <c r="D153" s="59">
        <f>VLOOKUP(抽出加工データ!D153,データベース!$H$13:$I$16,2,FALSE)</f>
        <v>2</v>
      </c>
      <c r="E153" s="71">
        <f>抽出加工データ!E153</f>
        <v>46253</v>
      </c>
    </row>
    <row r="154" spans="1:5">
      <c r="A154" s="62">
        <f>IF(春日部市要介護認定進捗状況確認シート!$M$10=抽出加工データ!C154,1,0)</f>
        <v>0</v>
      </c>
      <c r="B154" s="62">
        <f>IF(春日部市要介護認定進捗状況確認シート!$E$10=抽出加工データ!B154,1,0)</f>
        <v>0</v>
      </c>
      <c r="C154" s="62">
        <f t="shared" si="2"/>
        <v>0</v>
      </c>
      <c r="D154" s="59">
        <f>VLOOKUP(抽出加工データ!D154,データベース!$H$13:$I$16,2,FALSE)</f>
        <v>2</v>
      </c>
      <c r="E154" s="71">
        <f>抽出加工データ!E154</f>
        <v>46197</v>
      </c>
    </row>
    <row r="155" spans="1:5">
      <c r="A155" s="62">
        <f>IF(春日部市要介護認定進捗状況確認シート!$M$10=抽出加工データ!C155,1,0)</f>
        <v>0</v>
      </c>
      <c r="B155" s="62">
        <f>IF(春日部市要介護認定進捗状況確認シート!$E$10=抽出加工データ!B155,1,0)</f>
        <v>0</v>
      </c>
      <c r="C155" s="62">
        <f t="shared" si="2"/>
        <v>0</v>
      </c>
      <c r="D155" s="59">
        <f>VLOOKUP(抽出加工データ!D155,データベース!$H$13:$I$16,2,FALSE)</f>
        <v>2</v>
      </c>
      <c r="E155" s="71">
        <f>抽出加工データ!E155</f>
        <v>46217</v>
      </c>
    </row>
    <row r="156" spans="1:5">
      <c r="A156" s="62">
        <f>IF(春日部市要介護認定進捗状況確認シート!$M$10=抽出加工データ!C156,1,0)</f>
        <v>0</v>
      </c>
      <c r="B156" s="62">
        <f>IF(春日部市要介護認定進捗状況確認シート!$E$10=抽出加工データ!B156,1,0)</f>
        <v>0</v>
      </c>
      <c r="C156" s="62">
        <f t="shared" si="2"/>
        <v>0</v>
      </c>
      <c r="D156" s="59">
        <f>VLOOKUP(抽出加工データ!D156,データベース!$H$13:$I$16,2,FALSE)</f>
        <v>2</v>
      </c>
      <c r="E156" s="71">
        <f>抽出加工データ!E156</f>
        <v>46231</v>
      </c>
    </row>
    <row r="157" spans="1:5">
      <c r="A157" s="62">
        <f>IF(春日部市要介護認定進捗状況確認シート!$M$10=抽出加工データ!C157,1,0)</f>
        <v>0</v>
      </c>
      <c r="B157" s="62">
        <f>IF(春日部市要介護認定進捗状況確認シート!$E$10=抽出加工データ!B157,1,0)</f>
        <v>0</v>
      </c>
      <c r="C157" s="62">
        <f t="shared" si="2"/>
        <v>0</v>
      </c>
      <c r="D157" s="59">
        <f>VLOOKUP(抽出加工データ!D157,データベース!$H$13:$I$16,2,FALSE)</f>
        <v>2</v>
      </c>
      <c r="E157" s="71">
        <f>抽出加工データ!E157</f>
        <v>0</v>
      </c>
    </row>
    <row r="158" spans="1:5">
      <c r="A158" s="62">
        <f>IF(春日部市要介護認定進捗状況確認シート!$M$10=抽出加工データ!C158,1,0)</f>
        <v>0</v>
      </c>
      <c r="B158" s="62">
        <f>IF(春日部市要介護認定進捗状況確認シート!$E$10=抽出加工データ!B158,1,0)</f>
        <v>0</v>
      </c>
      <c r="C158" s="62">
        <f t="shared" si="2"/>
        <v>0</v>
      </c>
      <c r="D158" s="59">
        <f>VLOOKUP(抽出加工データ!D158,データベース!$H$13:$I$16,2,FALSE)</f>
        <v>2</v>
      </c>
      <c r="E158" s="71">
        <f>抽出加工データ!E158</f>
        <v>46253</v>
      </c>
    </row>
    <row r="159" spans="1:5">
      <c r="A159" s="62">
        <f>IF(春日部市要介護認定進捗状況確認シート!$M$10=抽出加工データ!C159,1,0)</f>
        <v>0</v>
      </c>
      <c r="B159" s="62">
        <f>IF(春日部市要介護認定進捗状況確認シート!$E$10=抽出加工データ!B159,1,0)</f>
        <v>0</v>
      </c>
      <c r="C159" s="62">
        <f t="shared" si="2"/>
        <v>0</v>
      </c>
      <c r="D159" s="59">
        <f>VLOOKUP(抽出加工データ!D159,データベース!$H$13:$I$16,2,FALSE)</f>
        <v>1</v>
      </c>
      <c r="E159" s="71">
        <f>抽出加工データ!E159</f>
        <v>46206</v>
      </c>
    </row>
    <row r="160" spans="1:5">
      <c r="A160" s="62">
        <f>IF(春日部市要介護認定進捗状況確認シート!$M$10=抽出加工データ!C160,1,0)</f>
        <v>0</v>
      </c>
      <c r="B160" s="62">
        <f>IF(春日部市要介護認定進捗状況確認シート!$E$10=抽出加工データ!B160,1,0)</f>
        <v>0</v>
      </c>
      <c r="C160" s="62">
        <f t="shared" si="2"/>
        <v>0</v>
      </c>
      <c r="D160" s="59">
        <f>VLOOKUP(抽出加工データ!D160,データベース!$H$13:$I$16,2,FALSE)</f>
        <v>1</v>
      </c>
      <c r="E160" s="71">
        <f>抽出加工データ!E160</f>
        <v>0</v>
      </c>
    </row>
    <row r="161" spans="1:5">
      <c r="A161" s="62">
        <f>IF(春日部市要介護認定進捗状況確認シート!$M$10=抽出加工データ!C161,1,0)</f>
        <v>0</v>
      </c>
      <c r="B161" s="62">
        <f>IF(春日部市要介護認定進捗状況確認シート!$E$10=抽出加工データ!B161,1,0)</f>
        <v>0</v>
      </c>
      <c r="C161" s="62">
        <f t="shared" si="2"/>
        <v>0</v>
      </c>
      <c r="D161" s="59">
        <f>VLOOKUP(抽出加工データ!D161,データベース!$H$13:$I$16,2,FALSE)</f>
        <v>2</v>
      </c>
      <c r="E161" s="71">
        <f>抽出加工データ!E161</f>
        <v>46237</v>
      </c>
    </row>
    <row r="162" spans="1:5">
      <c r="A162" s="62">
        <f>IF(春日部市要介護認定進捗状況確認シート!$M$10=抽出加工データ!C162,1,0)</f>
        <v>0</v>
      </c>
      <c r="B162" s="62">
        <f>IF(春日部市要介護認定進捗状況確認シート!$E$10=抽出加工データ!B162,1,0)</f>
        <v>0</v>
      </c>
      <c r="C162" s="62">
        <f t="shared" si="2"/>
        <v>0</v>
      </c>
      <c r="D162" s="59">
        <f>VLOOKUP(抽出加工データ!D162,データベース!$H$13:$I$16,2,FALSE)</f>
        <v>10</v>
      </c>
      <c r="E162" s="71">
        <f>抽出加工データ!E162</f>
        <v>46204</v>
      </c>
    </row>
    <row r="163" spans="1:5">
      <c r="A163" s="62">
        <f>IF(春日部市要介護認定進捗状況確認シート!$M$10=抽出加工データ!C163,1,0)</f>
        <v>0</v>
      </c>
      <c r="B163" s="62">
        <f>IF(春日部市要介護認定進捗状況確認シート!$E$10=抽出加工データ!B163,1,0)</f>
        <v>0</v>
      </c>
      <c r="C163" s="62">
        <f t="shared" si="2"/>
        <v>0</v>
      </c>
      <c r="D163" s="59">
        <f>VLOOKUP(抽出加工データ!D163,データベース!$H$13:$I$16,2,FALSE)</f>
        <v>2</v>
      </c>
      <c r="E163" s="71">
        <f>抽出加工データ!E163</f>
        <v>0</v>
      </c>
    </row>
    <row r="164" spans="1:5">
      <c r="A164" s="62">
        <f>IF(春日部市要介護認定進捗状況確認シート!$M$10=抽出加工データ!C164,1,0)</f>
        <v>0</v>
      </c>
      <c r="B164" s="62">
        <f>IF(春日部市要介護認定進捗状況確認シート!$E$10=抽出加工データ!B164,1,0)</f>
        <v>0</v>
      </c>
      <c r="C164" s="62">
        <f t="shared" si="2"/>
        <v>0</v>
      </c>
      <c r="D164" s="59">
        <f>VLOOKUP(抽出加工データ!D164,データベース!$H$13:$I$16,2,FALSE)</f>
        <v>2</v>
      </c>
      <c r="E164" s="71">
        <f>抽出加工データ!E164</f>
        <v>0</v>
      </c>
    </row>
    <row r="165" spans="1:5">
      <c r="A165" s="62">
        <f>IF(春日部市要介護認定進捗状況確認シート!$M$10=抽出加工データ!C165,1,0)</f>
        <v>0</v>
      </c>
      <c r="B165" s="62">
        <f>IF(春日部市要介護認定進捗状況確認シート!$E$10=抽出加工データ!B165,1,0)</f>
        <v>0</v>
      </c>
      <c r="C165" s="62">
        <f t="shared" si="2"/>
        <v>0</v>
      </c>
      <c r="D165" s="59">
        <f>VLOOKUP(抽出加工データ!D165,データベース!$H$13:$I$16,2,FALSE)</f>
        <v>2</v>
      </c>
      <c r="E165" s="71">
        <f>抽出加工データ!E165</f>
        <v>0</v>
      </c>
    </row>
    <row r="166" spans="1:5">
      <c r="A166" s="62">
        <f>IF(春日部市要介護認定進捗状況確認シート!$M$10=抽出加工データ!C166,1,0)</f>
        <v>0</v>
      </c>
      <c r="B166" s="62">
        <f>IF(春日部市要介護認定進捗状況確認シート!$E$10=抽出加工データ!B166,1,0)</f>
        <v>0</v>
      </c>
      <c r="C166" s="62">
        <f t="shared" si="2"/>
        <v>0</v>
      </c>
      <c r="D166" s="59">
        <f>VLOOKUP(抽出加工データ!D166,データベース!$H$13:$I$16,2,FALSE)</f>
        <v>10</v>
      </c>
      <c r="E166" s="71">
        <f>抽出加工データ!E166</f>
        <v>46227</v>
      </c>
    </row>
    <row r="167" spans="1:5">
      <c r="A167" s="62">
        <f>IF(春日部市要介護認定進捗状況確認シート!$M$10=抽出加工データ!C167,1,0)</f>
        <v>0</v>
      </c>
      <c r="B167" s="62">
        <f>IF(春日部市要介護認定進捗状況確認シート!$E$10=抽出加工データ!B167,1,0)</f>
        <v>0</v>
      </c>
      <c r="C167" s="62">
        <f t="shared" si="2"/>
        <v>0</v>
      </c>
      <c r="D167" s="59">
        <f>VLOOKUP(抽出加工データ!D167,データベース!$H$13:$I$16,2,FALSE)</f>
        <v>2</v>
      </c>
      <c r="E167" s="71">
        <f>抽出加工データ!E167</f>
        <v>46190</v>
      </c>
    </row>
    <row r="168" spans="1:5">
      <c r="A168" s="62">
        <f>IF(春日部市要介護認定進捗状況確認シート!$M$10=抽出加工データ!C168,1,0)</f>
        <v>0</v>
      </c>
      <c r="B168" s="62">
        <f>IF(春日部市要介護認定進捗状況確認シート!$E$10=抽出加工データ!B168,1,0)</f>
        <v>0</v>
      </c>
      <c r="C168" s="62">
        <f t="shared" si="2"/>
        <v>0</v>
      </c>
      <c r="D168" s="59">
        <f>VLOOKUP(抽出加工データ!D168,データベース!$H$13:$I$16,2,FALSE)</f>
        <v>2</v>
      </c>
      <c r="E168" s="71">
        <f>抽出加工データ!E168</f>
        <v>46190</v>
      </c>
    </row>
    <row r="169" spans="1:5">
      <c r="A169" s="62">
        <f>IF(春日部市要介護認定進捗状況確認シート!$M$10=抽出加工データ!C169,1,0)</f>
        <v>0</v>
      </c>
      <c r="B169" s="62">
        <f>IF(春日部市要介護認定進捗状況確認シート!$E$10=抽出加工データ!B169,1,0)</f>
        <v>0</v>
      </c>
      <c r="C169" s="62">
        <f t="shared" si="2"/>
        <v>0</v>
      </c>
      <c r="D169" s="59">
        <f>VLOOKUP(抽出加工データ!D169,データベース!$H$13:$I$16,2,FALSE)</f>
        <v>1</v>
      </c>
      <c r="E169" s="71">
        <f>抽出加工データ!E169</f>
        <v>46232</v>
      </c>
    </row>
    <row r="170" spans="1:5">
      <c r="A170" s="62">
        <f>IF(春日部市要介護認定進捗状況確認シート!$M$10=抽出加工データ!C170,1,0)</f>
        <v>0</v>
      </c>
      <c r="B170" s="62">
        <f>IF(春日部市要介護認定進捗状況確認シート!$E$10=抽出加工データ!B170,1,0)</f>
        <v>0</v>
      </c>
      <c r="C170" s="62">
        <f t="shared" si="2"/>
        <v>0</v>
      </c>
      <c r="D170" s="59">
        <f>VLOOKUP(抽出加工データ!D170,データベース!$H$13:$I$16,2,FALSE)</f>
        <v>5</v>
      </c>
      <c r="E170" s="71">
        <f>抽出加工データ!E170</f>
        <v>46234</v>
      </c>
    </row>
    <row r="171" spans="1:5">
      <c r="A171" s="62">
        <f>IF(春日部市要介護認定進捗状況確認シート!$M$10=抽出加工データ!C171,1,0)</f>
        <v>0</v>
      </c>
      <c r="B171" s="62">
        <f>IF(春日部市要介護認定進捗状況確認シート!$E$10=抽出加工データ!B171,1,0)</f>
        <v>0</v>
      </c>
      <c r="C171" s="62">
        <f t="shared" si="2"/>
        <v>0</v>
      </c>
      <c r="D171" s="59">
        <f>VLOOKUP(抽出加工データ!D171,データベース!$H$13:$I$16,2,FALSE)</f>
        <v>1</v>
      </c>
      <c r="E171" s="71">
        <f>抽出加工データ!E171</f>
        <v>46231</v>
      </c>
    </row>
    <row r="172" spans="1:5">
      <c r="A172" s="62">
        <f>IF(春日部市要介護認定進捗状況確認シート!$M$10=抽出加工データ!C172,1,0)</f>
        <v>0</v>
      </c>
      <c r="B172" s="62">
        <f>IF(春日部市要介護認定進捗状況確認シート!$E$10=抽出加工データ!B172,1,0)</f>
        <v>0</v>
      </c>
      <c r="C172" s="62">
        <f t="shared" si="2"/>
        <v>0</v>
      </c>
      <c r="D172" s="59">
        <f>VLOOKUP(抽出加工データ!D172,データベース!$H$13:$I$16,2,FALSE)</f>
        <v>2</v>
      </c>
      <c r="E172" s="71">
        <f>抽出加工データ!E172</f>
        <v>46185</v>
      </c>
    </row>
    <row r="173" spans="1:5">
      <c r="A173" s="62">
        <f>IF(春日部市要介護認定進捗状況確認シート!$M$10=抽出加工データ!C173,1,0)</f>
        <v>0</v>
      </c>
      <c r="B173" s="62">
        <f>IF(春日部市要介護認定進捗状況確認シート!$E$10=抽出加工データ!B173,1,0)</f>
        <v>0</v>
      </c>
      <c r="C173" s="62">
        <f t="shared" si="2"/>
        <v>0</v>
      </c>
      <c r="D173" s="59">
        <f>VLOOKUP(抽出加工データ!D173,データベース!$H$13:$I$16,2,FALSE)</f>
        <v>1</v>
      </c>
      <c r="E173" s="71">
        <f>抽出加工データ!E173</f>
        <v>46224</v>
      </c>
    </row>
    <row r="174" spans="1:5">
      <c r="A174" s="62">
        <f>IF(春日部市要介護認定進捗状況確認シート!$M$10=抽出加工データ!C174,1,0)</f>
        <v>0</v>
      </c>
      <c r="B174" s="62">
        <f>IF(春日部市要介護認定進捗状況確認シート!$E$10=抽出加工データ!B174,1,0)</f>
        <v>0</v>
      </c>
      <c r="C174" s="62">
        <f t="shared" si="2"/>
        <v>0</v>
      </c>
      <c r="D174" s="59">
        <f>VLOOKUP(抽出加工データ!D174,データベース!$H$13:$I$16,2,FALSE)</f>
        <v>5</v>
      </c>
      <c r="E174" s="71">
        <f>抽出加工データ!E174</f>
        <v>46225</v>
      </c>
    </row>
    <row r="175" spans="1:5">
      <c r="A175" s="62">
        <f>IF(春日部市要介護認定進捗状況確認シート!$M$10=抽出加工データ!C175,1,0)</f>
        <v>0</v>
      </c>
      <c r="B175" s="62">
        <f>IF(春日部市要介護認定進捗状況確認シート!$E$10=抽出加工データ!B175,1,0)</f>
        <v>0</v>
      </c>
      <c r="C175" s="62">
        <f t="shared" si="2"/>
        <v>0</v>
      </c>
      <c r="D175" s="59">
        <f>VLOOKUP(抽出加工データ!D175,データベース!$H$13:$I$16,2,FALSE)</f>
        <v>1</v>
      </c>
      <c r="E175" s="71">
        <f>抽出加工データ!E175</f>
        <v>46199</v>
      </c>
    </row>
    <row r="176" spans="1:5">
      <c r="A176" s="62">
        <f>IF(春日部市要介護認定進捗状況確認シート!$M$10=抽出加工データ!C176,1,0)</f>
        <v>0</v>
      </c>
      <c r="B176" s="62">
        <f>IF(春日部市要介護認定進捗状況確認シート!$E$10=抽出加工データ!B176,1,0)</f>
        <v>0</v>
      </c>
      <c r="C176" s="62">
        <f t="shared" si="2"/>
        <v>0</v>
      </c>
      <c r="D176" s="59">
        <f>VLOOKUP(抽出加工データ!D176,データベース!$H$13:$I$16,2,FALSE)</f>
        <v>2</v>
      </c>
      <c r="E176" s="71">
        <f>抽出加工データ!E176</f>
        <v>0</v>
      </c>
    </row>
    <row r="177" spans="1:5">
      <c r="A177" s="62">
        <f>IF(春日部市要介護認定進捗状況確認シート!$M$10=抽出加工データ!C177,1,0)</f>
        <v>0</v>
      </c>
      <c r="B177" s="62">
        <f>IF(春日部市要介護認定進捗状況確認シート!$E$10=抽出加工データ!B177,1,0)</f>
        <v>0</v>
      </c>
      <c r="C177" s="62">
        <f t="shared" si="2"/>
        <v>0</v>
      </c>
      <c r="D177" s="59">
        <f>VLOOKUP(抽出加工データ!D177,データベース!$H$13:$I$16,2,FALSE)</f>
        <v>5</v>
      </c>
      <c r="E177" s="71">
        <f>抽出加工データ!E177</f>
        <v>46213</v>
      </c>
    </row>
    <row r="178" spans="1:5">
      <c r="A178" s="62">
        <f>IF(春日部市要介護認定進捗状況確認シート!$M$10=抽出加工データ!C178,1,0)</f>
        <v>0</v>
      </c>
      <c r="B178" s="62">
        <f>IF(春日部市要介護認定進捗状況確認シート!$E$10=抽出加工データ!B178,1,0)</f>
        <v>0</v>
      </c>
      <c r="C178" s="62">
        <f t="shared" si="2"/>
        <v>0</v>
      </c>
      <c r="D178" s="59">
        <f>VLOOKUP(抽出加工データ!D178,データベース!$H$13:$I$16,2,FALSE)</f>
        <v>2</v>
      </c>
      <c r="E178" s="71">
        <f>抽出加工データ!E178</f>
        <v>46227</v>
      </c>
    </row>
    <row r="179" spans="1:5">
      <c r="A179" s="62">
        <f>IF(春日部市要介護認定進捗状況確認シート!$M$10=抽出加工データ!C179,1,0)</f>
        <v>0</v>
      </c>
      <c r="B179" s="62">
        <f>IF(春日部市要介護認定進捗状況確認シート!$E$10=抽出加工データ!B179,1,0)</f>
        <v>0</v>
      </c>
      <c r="C179" s="62">
        <f t="shared" si="2"/>
        <v>0</v>
      </c>
      <c r="D179" s="59">
        <f>VLOOKUP(抽出加工データ!D179,データベース!$H$13:$I$16,2,FALSE)</f>
        <v>2</v>
      </c>
      <c r="E179" s="71">
        <f>抽出加工データ!E179</f>
        <v>46204</v>
      </c>
    </row>
    <row r="180" spans="1:5">
      <c r="A180" s="62">
        <f>IF(春日部市要介護認定進捗状況確認シート!$M$10=抽出加工データ!C180,1,0)</f>
        <v>0</v>
      </c>
      <c r="B180" s="62">
        <f>IF(春日部市要介護認定進捗状況確認シート!$E$10=抽出加工データ!B180,1,0)</f>
        <v>0</v>
      </c>
      <c r="C180" s="62">
        <f t="shared" si="2"/>
        <v>0</v>
      </c>
      <c r="D180" s="59">
        <f>VLOOKUP(抽出加工データ!D180,データベース!$H$13:$I$16,2,FALSE)</f>
        <v>2</v>
      </c>
      <c r="E180" s="71">
        <f>抽出加工データ!E180</f>
        <v>46204</v>
      </c>
    </row>
    <row r="181" spans="1:5">
      <c r="A181" s="62">
        <f>IF(春日部市要介護認定進捗状況確認シート!$M$10=抽出加工データ!C181,1,0)</f>
        <v>0</v>
      </c>
      <c r="B181" s="62">
        <f>IF(春日部市要介護認定進捗状況確認シート!$E$10=抽出加工データ!B181,1,0)</f>
        <v>0</v>
      </c>
      <c r="C181" s="62">
        <f t="shared" si="2"/>
        <v>0</v>
      </c>
      <c r="D181" s="59">
        <f>VLOOKUP(抽出加工データ!D181,データベース!$H$13:$I$16,2,FALSE)</f>
        <v>1</v>
      </c>
      <c r="E181" s="71">
        <f>抽出加工データ!E181</f>
        <v>46227</v>
      </c>
    </row>
    <row r="182" spans="1:5">
      <c r="A182" s="62">
        <f>IF(春日部市要介護認定進捗状況確認シート!$M$10=抽出加工データ!C182,1,0)</f>
        <v>0</v>
      </c>
      <c r="B182" s="62">
        <f>IF(春日部市要介護認定進捗状況確認シート!$E$10=抽出加工データ!B182,1,0)</f>
        <v>0</v>
      </c>
      <c r="C182" s="62">
        <f t="shared" si="2"/>
        <v>0</v>
      </c>
      <c r="D182" s="59">
        <f>VLOOKUP(抽出加工データ!D182,データベース!$H$13:$I$16,2,FALSE)</f>
        <v>2</v>
      </c>
      <c r="E182" s="71">
        <f>抽出加工データ!E182</f>
        <v>0</v>
      </c>
    </row>
    <row r="183" spans="1:5">
      <c r="A183" s="62">
        <f>IF(春日部市要介護認定進捗状況確認シート!$M$10=抽出加工データ!C183,1,0)</f>
        <v>0</v>
      </c>
      <c r="B183" s="62">
        <f>IF(春日部市要介護認定進捗状況確認シート!$E$10=抽出加工データ!B183,1,0)</f>
        <v>0</v>
      </c>
      <c r="C183" s="62">
        <f t="shared" si="2"/>
        <v>0</v>
      </c>
      <c r="D183" s="59">
        <f>VLOOKUP(抽出加工データ!D183,データベース!$H$13:$I$16,2,FALSE)</f>
        <v>5</v>
      </c>
      <c r="E183" s="71">
        <f>抽出加工データ!E183</f>
        <v>46237</v>
      </c>
    </row>
    <row r="184" spans="1:5">
      <c r="A184" s="62">
        <f>IF(春日部市要介護認定進捗状況確認シート!$M$10=抽出加工データ!C184,1,0)</f>
        <v>0</v>
      </c>
      <c r="B184" s="62">
        <f>IF(春日部市要介護認定進捗状況確認シート!$E$10=抽出加工データ!B184,1,0)</f>
        <v>0</v>
      </c>
      <c r="C184" s="62">
        <f t="shared" si="2"/>
        <v>0</v>
      </c>
      <c r="D184" s="59">
        <f>VLOOKUP(抽出加工データ!D184,データベース!$H$13:$I$16,2,FALSE)</f>
        <v>2</v>
      </c>
      <c r="E184" s="71">
        <f>抽出加工データ!E184</f>
        <v>46185</v>
      </c>
    </row>
    <row r="185" spans="1:5">
      <c r="A185" s="62">
        <f>IF(春日部市要介護認定進捗状況確認シート!$M$10=抽出加工データ!C185,1,0)</f>
        <v>0</v>
      </c>
      <c r="B185" s="62">
        <f>IF(春日部市要介護認定進捗状況確認シート!$E$10=抽出加工データ!B185,1,0)</f>
        <v>0</v>
      </c>
      <c r="C185" s="62">
        <f t="shared" si="2"/>
        <v>0</v>
      </c>
      <c r="D185" s="59">
        <f>VLOOKUP(抽出加工データ!D185,データベース!$H$13:$I$16,2,FALSE)</f>
        <v>2</v>
      </c>
      <c r="E185" s="71">
        <f>抽出加工データ!E185</f>
        <v>0</v>
      </c>
    </row>
    <row r="186" spans="1:5">
      <c r="A186" s="62">
        <f>IF(春日部市要介護認定進捗状況確認シート!$M$10=抽出加工データ!C186,1,0)</f>
        <v>0</v>
      </c>
      <c r="B186" s="62">
        <f>IF(春日部市要介護認定進捗状況確認シート!$E$10=抽出加工データ!B186,1,0)</f>
        <v>0</v>
      </c>
      <c r="C186" s="62">
        <f t="shared" si="2"/>
        <v>0</v>
      </c>
      <c r="D186" s="59">
        <f>VLOOKUP(抽出加工データ!D186,データベース!$H$13:$I$16,2,FALSE)</f>
        <v>2</v>
      </c>
      <c r="E186" s="71">
        <f>抽出加工データ!E186</f>
        <v>46217</v>
      </c>
    </row>
    <row r="187" spans="1:5">
      <c r="A187" s="62">
        <f>IF(春日部市要介護認定進捗状況確認シート!$M$10=抽出加工データ!C187,1,0)</f>
        <v>0</v>
      </c>
      <c r="B187" s="62">
        <f>IF(春日部市要介護認定進捗状況確認シート!$E$10=抽出加工データ!B187,1,0)</f>
        <v>0</v>
      </c>
      <c r="C187" s="62">
        <f t="shared" si="2"/>
        <v>0</v>
      </c>
      <c r="D187" s="59">
        <f>VLOOKUP(抽出加工データ!D187,データベース!$H$13:$I$16,2,FALSE)</f>
        <v>2</v>
      </c>
      <c r="E187" s="71">
        <f>抽出加工データ!E187</f>
        <v>46202</v>
      </c>
    </row>
    <row r="188" spans="1:5">
      <c r="A188" s="62">
        <f>IF(春日部市要介護認定進捗状況確認シート!$M$10=抽出加工データ!C188,1,0)</f>
        <v>0</v>
      </c>
      <c r="B188" s="62">
        <f>IF(春日部市要介護認定進捗状況確認シート!$E$10=抽出加工データ!B188,1,0)</f>
        <v>0</v>
      </c>
      <c r="C188" s="62">
        <f t="shared" si="2"/>
        <v>0</v>
      </c>
      <c r="D188" s="59">
        <f>VLOOKUP(抽出加工データ!D188,データベース!$H$13:$I$16,2,FALSE)</f>
        <v>2</v>
      </c>
      <c r="E188" s="71">
        <f>抽出加工データ!E188</f>
        <v>46238</v>
      </c>
    </row>
    <row r="189" spans="1:5">
      <c r="A189" s="62">
        <f>IF(春日部市要介護認定進捗状況確認シート!$M$10=抽出加工データ!C189,1,0)</f>
        <v>0</v>
      </c>
      <c r="B189" s="62">
        <f>IF(春日部市要介護認定進捗状況確認シート!$E$10=抽出加工データ!B189,1,0)</f>
        <v>0</v>
      </c>
      <c r="C189" s="62">
        <f t="shared" si="2"/>
        <v>0</v>
      </c>
      <c r="D189" s="59">
        <f>VLOOKUP(抽出加工データ!D189,データベース!$H$13:$I$16,2,FALSE)</f>
        <v>5</v>
      </c>
      <c r="E189" s="71">
        <f>抽出加工データ!E189</f>
        <v>46197</v>
      </c>
    </row>
    <row r="190" spans="1:5">
      <c r="A190" s="62">
        <f>IF(春日部市要介護認定進捗状況確認シート!$M$10=抽出加工データ!C190,1,0)</f>
        <v>0</v>
      </c>
      <c r="B190" s="62">
        <f>IF(春日部市要介護認定進捗状況確認シート!$E$10=抽出加工データ!B190,1,0)</f>
        <v>0</v>
      </c>
      <c r="C190" s="62">
        <f t="shared" si="2"/>
        <v>0</v>
      </c>
      <c r="D190" s="59">
        <f>VLOOKUP(抽出加工データ!D190,データベース!$H$13:$I$16,2,FALSE)</f>
        <v>2</v>
      </c>
      <c r="E190" s="71">
        <f>抽出加工データ!E190</f>
        <v>46253</v>
      </c>
    </row>
    <row r="191" spans="1:5">
      <c r="A191" s="62">
        <f>IF(春日部市要介護認定進捗状況確認シート!$M$10=抽出加工データ!C191,1,0)</f>
        <v>0</v>
      </c>
      <c r="B191" s="62">
        <f>IF(春日部市要介護認定進捗状況確認シート!$E$10=抽出加工データ!B191,1,0)</f>
        <v>0</v>
      </c>
      <c r="C191" s="62">
        <f t="shared" si="2"/>
        <v>0</v>
      </c>
      <c r="D191" s="59">
        <f>VLOOKUP(抽出加工データ!D191,データベース!$H$13:$I$16,2,FALSE)</f>
        <v>1</v>
      </c>
      <c r="E191" s="71">
        <f>抽出加工データ!E191</f>
        <v>46190</v>
      </c>
    </row>
    <row r="192" spans="1:5">
      <c r="A192" s="62">
        <f>IF(春日部市要介護認定進捗状況確認シート!$M$10=抽出加工データ!C192,1,0)</f>
        <v>0</v>
      </c>
      <c r="B192" s="62">
        <f>IF(春日部市要介護認定進捗状況確認シート!$E$10=抽出加工データ!B192,1,0)</f>
        <v>0</v>
      </c>
      <c r="C192" s="62">
        <f t="shared" si="2"/>
        <v>0</v>
      </c>
      <c r="D192" s="59">
        <f>VLOOKUP(抽出加工データ!D192,データベース!$H$13:$I$16,2,FALSE)</f>
        <v>1</v>
      </c>
      <c r="E192" s="71">
        <f>抽出加工データ!E192</f>
        <v>0</v>
      </c>
    </row>
    <row r="193" spans="1:5">
      <c r="A193" s="62">
        <f>IF(春日部市要介護認定進捗状況確認シート!$M$10=抽出加工データ!C193,1,0)</f>
        <v>0</v>
      </c>
      <c r="B193" s="62">
        <f>IF(春日部市要介護認定進捗状況確認シート!$E$10=抽出加工データ!B193,1,0)</f>
        <v>0</v>
      </c>
      <c r="C193" s="62">
        <f t="shared" si="2"/>
        <v>0</v>
      </c>
      <c r="D193" s="59">
        <f>VLOOKUP(抽出加工データ!D193,データベース!$H$13:$I$16,2,FALSE)</f>
        <v>1</v>
      </c>
      <c r="E193" s="71">
        <f>抽出加工データ!E193</f>
        <v>46225</v>
      </c>
    </row>
    <row r="194" spans="1:5">
      <c r="A194" s="62">
        <f>IF(春日部市要介護認定進捗状況確認シート!$M$10=抽出加工データ!C194,1,0)</f>
        <v>0</v>
      </c>
      <c r="B194" s="62">
        <f>IF(春日部市要介護認定進捗状況確認シート!$E$10=抽出加工データ!B194,1,0)</f>
        <v>0</v>
      </c>
      <c r="C194" s="62">
        <f t="shared" ref="C194:C257" si="3">IF(A194+B194=2,1,0)</f>
        <v>0</v>
      </c>
      <c r="D194" s="59">
        <f>VLOOKUP(抽出加工データ!D194,データベース!$H$13:$I$16,2,FALSE)</f>
        <v>1</v>
      </c>
      <c r="E194" s="71">
        <f>抽出加工データ!E194</f>
        <v>46232</v>
      </c>
    </row>
    <row r="195" spans="1:5">
      <c r="A195" s="62">
        <f>IF(春日部市要介護認定進捗状況確認シート!$M$10=抽出加工データ!C195,1,0)</f>
        <v>0</v>
      </c>
      <c r="B195" s="62">
        <f>IF(春日部市要介護認定進捗状況確認シート!$E$10=抽出加工データ!B195,1,0)</f>
        <v>0</v>
      </c>
      <c r="C195" s="62">
        <f t="shared" si="3"/>
        <v>0</v>
      </c>
      <c r="D195" s="59">
        <f>VLOOKUP(抽出加工データ!D195,データベース!$H$13:$I$16,2,FALSE)</f>
        <v>2</v>
      </c>
      <c r="E195" s="71">
        <f>抽出加工データ!E195</f>
        <v>46239</v>
      </c>
    </row>
    <row r="196" spans="1:5">
      <c r="A196" s="62">
        <f>IF(春日部市要介護認定進捗状況確認シート!$M$10=抽出加工データ!C196,1,0)</f>
        <v>0</v>
      </c>
      <c r="B196" s="62">
        <f>IF(春日部市要介護認定進捗状況確認シート!$E$10=抽出加工データ!B196,1,0)</f>
        <v>0</v>
      </c>
      <c r="C196" s="62">
        <f t="shared" si="3"/>
        <v>0</v>
      </c>
      <c r="D196" s="59">
        <f>VLOOKUP(抽出加工データ!D196,データベース!$H$13:$I$16,2,FALSE)</f>
        <v>2</v>
      </c>
      <c r="E196" s="71">
        <f>抽出加工データ!E196</f>
        <v>46210</v>
      </c>
    </row>
    <row r="197" spans="1:5">
      <c r="A197" s="62">
        <f>IF(春日部市要介護認定進捗状況確認シート!$M$10=抽出加工データ!C197,1,0)</f>
        <v>0</v>
      </c>
      <c r="B197" s="62">
        <f>IF(春日部市要介護認定進捗状況確認シート!$E$10=抽出加工データ!B197,1,0)</f>
        <v>0</v>
      </c>
      <c r="C197" s="62">
        <f t="shared" si="3"/>
        <v>0</v>
      </c>
      <c r="D197" s="59">
        <f>VLOOKUP(抽出加工データ!D197,データベース!$H$13:$I$16,2,FALSE)</f>
        <v>2</v>
      </c>
      <c r="E197" s="71">
        <f>抽出加工データ!E197</f>
        <v>46251</v>
      </c>
    </row>
    <row r="198" spans="1:5">
      <c r="A198" s="62">
        <f>IF(春日部市要介護認定進捗状況確認シート!$M$10=抽出加工データ!C198,1,0)</f>
        <v>0</v>
      </c>
      <c r="B198" s="62">
        <f>IF(春日部市要介護認定進捗状況確認シート!$E$10=抽出加工データ!B198,1,0)</f>
        <v>0</v>
      </c>
      <c r="C198" s="62">
        <f t="shared" si="3"/>
        <v>0</v>
      </c>
      <c r="D198" s="59">
        <f>VLOOKUP(抽出加工データ!D198,データベース!$H$13:$I$16,2,FALSE)</f>
        <v>1</v>
      </c>
      <c r="E198" s="71">
        <f>抽出加工データ!E198</f>
        <v>0</v>
      </c>
    </row>
    <row r="199" spans="1:5">
      <c r="A199" s="62">
        <f>IF(春日部市要介護認定進捗状況確認シート!$M$10=抽出加工データ!C199,1,0)</f>
        <v>0</v>
      </c>
      <c r="B199" s="62">
        <f>IF(春日部市要介護認定進捗状況確認シート!$E$10=抽出加工データ!B199,1,0)</f>
        <v>0</v>
      </c>
      <c r="C199" s="62">
        <f t="shared" si="3"/>
        <v>0</v>
      </c>
      <c r="D199" s="59">
        <f>VLOOKUP(抽出加工データ!D199,データベース!$H$13:$I$16,2,FALSE)</f>
        <v>10</v>
      </c>
      <c r="E199" s="71">
        <f>抽出加工データ!E199</f>
        <v>0</v>
      </c>
    </row>
    <row r="200" spans="1:5">
      <c r="A200" s="62">
        <f>IF(春日部市要介護認定進捗状況確認シート!$M$10=抽出加工データ!C200,1,0)</f>
        <v>0</v>
      </c>
      <c r="B200" s="62">
        <f>IF(春日部市要介護認定進捗状況確認シート!$E$10=抽出加工データ!B200,1,0)</f>
        <v>0</v>
      </c>
      <c r="C200" s="62">
        <f t="shared" si="3"/>
        <v>0</v>
      </c>
      <c r="D200" s="59">
        <f>VLOOKUP(抽出加工データ!D200,データベース!$H$13:$I$16,2,FALSE)</f>
        <v>2</v>
      </c>
      <c r="E200" s="71">
        <f>抽出加工データ!E200</f>
        <v>0</v>
      </c>
    </row>
    <row r="201" spans="1:5">
      <c r="A201" s="62">
        <f>IF(春日部市要介護認定進捗状況確認シート!$M$10=抽出加工データ!C201,1,0)</f>
        <v>0</v>
      </c>
      <c r="B201" s="62">
        <f>IF(春日部市要介護認定進捗状況確認シート!$E$10=抽出加工データ!B201,1,0)</f>
        <v>0</v>
      </c>
      <c r="C201" s="62">
        <f t="shared" si="3"/>
        <v>0</v>
      </c>
      <c r="D201" s="59">
        <f>VLOOKUP(抽出加工データ!D201,データベース!$H$13:$I$16,2,FALSE)</f>
        <v>1</v>
      </c>
      <c r="E201" s="71">
        <f>抽出加工データ!E201</f>
        <v>0</v>
      </c>
    </row>
    <row r="202" spans="1:5">
      <c r="A202" s="62">
        <f>IF(春日部市要介護認定進捗状況確認シート!$M$10=抽出加工データ!C202,1,0)</f>
        <v>0</v>
      </c>
      <c r="B202" s="62">
        <f>IF(春日部市要介護認定進捗状況確認シート!$E$10=抽出加工データ!B202,1,0)</f>
        <v>0</v>
      </c>
      <c r="C202" s="62">
        <f t="shared" si="3"/>
        <v>0</v>
      </c>
      <c r="D202" s="59">
        <f>VLOOKUP(抽出加工データ!D202,データベース!$H$13:$I$16,2,FALSE)</f>
        <v>2</v>
      </c>
      <c r="E202" s="71">
        <f>抽出加工データ!E202</f>
        <v>46199</v>
      </c>
    </row>
    <row r="203" spans="1:5">
      <c r="A203" s="62">
        <f>IF(春日部市要介護認定進捗状況確認シート!$M$10=抽出加工データ!C203,1,0)</f>
        <v>0</v>
      </c>
      <c r="B203" s="62">
        <f>IF(春日部市要介護認定進捗状況確認シート!$E$10=抽出加工データ!B203,1,0)</f>
        <v>0</v>
      </c>
      <c r="C203" s="62">
        <f t="shared" si="3"/>
        <v>0</v>
      </c>
      <c r="D203" s="59">
        <f>VLOOKUP(抽出加工データ!D203,データベース!$H$13:$I$16,2,FALSE)</f>
        <v>2</v>
      </c>
      <c r="E203" s="71">
        <f>抽出加工データ!E203</f>
        <v>46239</v>
      </c>
    </row>
    <row r="204" spans="1:5">
      <c r="A204" s="62">
        <f>IF(春日部市要介護認定進捗状況確認シート!$M$10=抽出加工データ!C204,1,0)</f>
        <v>0</v>
      </c>
      <c r="B204" s="62">
        <f>IF(春日部市要介護認定進捗状況確認シート!$E$10=抽出加工データ!B204,1,0)</f>
        <v>0</v>
      </c>
      <c r="C204" s="62">
        <f t="shared" si="3"/>
        <v>0</v>
      </c>
      <c r="D204" s="59">
        <f>VLOOKUP(抽出加工データ!D204,データベース!$H$13:$I$16,2,FALSE)</f>
        <v>1</v>
      </c>
      <c r="E204" s="71">
        <f>抽出加工データ!E204</f>
        <v>46210</v>
      </c>
    </row>
    <row r="205" spans="1:5">
      <c r="A205" s="62">
        <f>IF(春日部市要介護認定進捗状況確認シート!$M$10=抽出加工データ!C205,1,0)</f>
        <v>0</v>
      </c>
      <c r="B205" s="62">
        <f>IF(春日部市要介護認定進捗状況確認シート!$E$10=抽出加工データ!B205,1,0)</f>
        <v>0</v>
      </c>
      <c r="C205" s="62">
        <f t="shared" si="3"/>
        <v>0</v>
      </c>
      <c r="D205" s="59">
        <f>VLOOKUP(抽出加工データ!D205,データベース!$H$13:$I$16,2,FALSE)</f>
        <v>2</v>
      </c>
      <c r="E205" s="71">
        <f>抽出加工データ!E205</f>
        <v>46224</v>
      </c>
    </row>
    <row r="206" spans="1:5">
      <c r="A206" s="62">
        <f>IF(春日部市要介護認定進捗状況確認シート!$M$10=抽出加工データ!C206,1,0)</f>
        <v>0</v>
      </c>
      <c r="B206" s="62">
        <f>IF(春日部市要介護認定進捗状況確認シート!$E$10=抽出加工データ!B206,1,0)</f>
        <v>0</v>
      </c>
      <c r="C206" s="62">
        <f t="shared" si="3"/>
        <v>0</v>
      </c>
      <c r="D206" s="59">
        <f>VLOOKUP(抽出加工データ!D206,データベース!$H$13:$I$16,2,FALSE)</f>
        <v>2</v>
      </c>
      <c r="E206" s="71">
        <f>抽出加工データ!E206</f>
        <v>46182</v>
      </c>
    </row>
    <row r="207" spans="1:5">
      <c r="A207" s="62">
        <f>IF(春日部市要介護認定進捗状況確認シート!$M$10=抽出加工データ!C207,1,0)</f>
        <v>0</v>
      </c>
      <c r="B207" s="62">
        <f>IF(春日部市要介護認定進捗状況確認シート!$E$10=抽出加工データ!B207,1,0)</f>
        <v>0</v>
      </c>
      <c r="C207" s="62">
        <f t="shared" si="3"/>
        <v>0</v>
      </c>
      <c r="D207" s="59">
        <f>VLOOKUP(抽出加工データ!D207,データベース!$H$13:$I$16,2,FALSE)</f>
        <v>2</v>
      </c>
      <c r="E207" s="71">
        <f>抽出加工データ!E207</f>
        <v>0</v>
      </c>
    </row>
    <row r="208" spans="1:5">
      <c r="A208" s="62">
        <f>IF(春日部市要介護認定進捗状況確認シート!$M$10=抽出加工データ!C208,1,0)</f>
        <v>0</v>
      </c>
      <c r="B208" s="62">
        <f>IF(春日部市要介護認定進捗状況確認シート!$E$10=抽出加工データ!B208,1,0)</f>
        <v>0</v>
      </c>
      <c r="C208" s="62">
        <f t="shared" si="3"/>
        <v>0</v>
      </c>
      <c r="D208" s="59">
        <f>VLOOKUP(抽出加工データ!D208,データベース!$H$13:$I$16,2,FALSE)</f>
        <v>10</v>
      </c>
      <c r="E208" s="71">
        <f>抽出加工データ!E208</f>
        <v>46199</v>
      </c>
    </row>
    <row r="209" spans="1:5">
      <c r="A209" s="62">
        <f>IF(春日部市要介護認定進捗状況確認シート!$M$10=抽出加工データ!C209,1,0)</f>
        <v>0</v>
      </c>
      <c r="B209" s="62">
        <f>IF(春日部市要介護認定進捗状況確認シート!$E$10=抽出加工データ!B209,1,0)</f>
        <v>0</v>
      </c>
      <c r="C209" s="62">
        <f t="shared" si="3"/>
        <v>0</v>
      </c>
      <c r="D209" s="59">
        <f>VLOOKUP(抽出加工データ!D209,データベース!$H$13:$I$16,2,FALSE)</f>
        <v>2</v>
      </c>
      <c r="E209" s="71">
        <f>抽出加工データ!E209</f>
        <v>46237</v>
      </c>
    </row>
    <row r="210" spans="1:5">
      <c r="A210" s="62">
        <f>IF(春日部市要介護認定進捗状況確認シート!$M$10=抽出加工データ!C210,1,0)</f>
        <v>0</v>
      </c>
      <c r="B210" s="62">
        <f>IF(春日部市要介護認定進捗状況確認シート!$E$10=抽出加工データ!B210,1,0)</f>
        <v>0</v>
      </c>
      <c r="C210" s="62">
        <f t="shared" si="3"/>
        <v>0</v>
      </c>
      <c r="D210" s="59">
        <f>VLOOKUP(抽出加工データ!D210,データベース!$H$13:$I$16,2,FALSE)</f>
        <v>2</v>
      </c>
      <c r="E210" s="71">
        <f>抽出加工データ!E210</f>
        <v>0</v>
      </c>
    </row>
    <row r="211" spans="1:5">
      <c r="A211" s="62">
        <f>IF(春日部市要介護認定進捗状況確認シート!$M$10=抽出加工データ!C211,1,0)</f>
        <v>0</v>
      </c>
      <c r="B211" s="62">
        <f>IF(春日部市要介護認定進捗状況確認シート!$E$10=抽出加工データ!B211,1,0)</f>
        <v>0</v>
      </c>
      <c r="C211" s="62">
        <f t="shared" si="3"/>
        <v>0</v>
      </c>
      <c r="D211" s="59">
        <f>VLOOKUP(抽出加工データ!D211,データベース!$H$13:$I$16,2,FALSE)</f>
        <v>1</v>
      </c>
      <c r="E211" s="71">
        <f>抽出加工データ!E211</f>
        <v>46199</v>
      </c>
    </row>
    <row r="212" spans="1:5">
      <c r="A212" s="62">
        <f>IF(春日部市要介護認定進捗状況確認シート!$M$10=抽出加工データ!C212,1,0)</f>
        <v>0</v>
      </c>
      <c r="B212" s="62">
        <f>IF(春日部市要介護認定進捗状況確認シート!$E$10=抽出加工データ!B212,1,0)</f>
        <v>0</v>
      </c>
      <c r="C212" s="62">
        <f t="shared" si="3"/>
        <v>0</v>
      </c>
      <c r="D212" s="59">
        <f>VLOOKUP(抽出加工データ!D212,データベース!$H$13:$I$16,2,FALSE)</f>
        <v>1</v>
      </c>
      <c r="E212" s="71">
        <f>抽出加工データ!E212</f>
        <v>46204</v>
      </c>
    </row>
    <row r="213" spans="1:5">
      <c r="A213" s="62">
        <f>IF(春日部市要介護認定進捗状況確認シート!$M$10=抽出加工データ!C213,1,0)</f>
        <v>0</v>
      </c>
      <c r="B213" s="62">
        <f>IF(春日部市要介護認定進捗状況確認シート!$E$10=抽出加工データ!B213,1,0)</f>
        <v>0</v>
      </c>
      <c r="C213" s="62">
        <f t="shared" si="3"/>
        <v>0</v>
      </c>
      <c r="D213" s="59">
        <f>VLOOKUP(抽出加工データ!D213,データベース!$H$13:$I$16,2,FALSE)</f>
        <v>1</v>
      </c>
      <c r="E213" s="71">
        <f>抽出加工データ!E213</f>
        <v>46224</v>
      </c>
    </row>
    <row r="214" spans="1:5">
      <c r="A214" s="62">
        <f>IF(春日部市要介護認定進捗状況確認シート!$M$10=抽出加工データ!C214,1,0)</f>
        <v>0</v>
      </c>
      <c r="B214" s="62">
        <f>IF(春日部市要介護認定進捗状況確認シート!$E$10=抽出加工データ!B214,1,0)</f>
        <v>0</v>
      </c>
      <c r="C214" s="62">
        <f t="shared" si="3"/>
        <v>0</v>
      </c>
      <c r="D214" s="59">
        <f>VLOOKUP(抽出加工データ!D214,データベース!$H$13:$I$16,2,FALSE)</f>
        <v>1</v>
      </c>
      <c r="E214" s="71">
        <f>抽出加工データ!E214</f>
        <v>46197</v>
      </c>
    </row>
    <row r="215" spans="1:5">
      <c r="A215" s="62">
        <f>IF(春日部市要介護認定進捗状況確認シート!$M$10=抽出加工データ!C215,1,0)</f>
        <v>0</v>
      </c>
      <c r="B215" s="62">
        <f>IF(春日部市要介護認定進捗状況確認シート!$E$10=抽出加工データ!B215,1,0)</f>
        <v>0</v>
      </c>
      <c r="C215" s="62">
        <f t="shared" si="3"/>
        <v>0</v>
      </c>
      <c r="D215" s="59">
        <f>VLOOKUP(抽出加工データ!D215,データベース!$H$13:$I$16,2,FALSE)</f>
        <v>1</v>
      </c>
      <c r="E215" s="71">
        <f>抽出加工データ!E215</f>
        <v>46204</v>
      </c>
    </row>
    <row r="216" spans="1:5">
      <c r="A216" s="62">
        <f>IF(春日部市要介護認定進捗状況確認シート!$M$10=抽出加工データ!C216,1,0)</f>
        <v>0</v>
      </c>
      <c r="B216" s="62">
        <f>IF(春日部市要介護認定進捗状況確認シート!$E$10=抽出加工データ!B216,1,0)</f>
        <v>0</v>
      </c>
      <c r="C216" s="62">
        <f t="shared" si="3"/>
        <v>0</v>
      </c>
      <c r="D216" s="59">
        <f>VLOOKUP(抽出加工データ!D216,データベース!$H$13:$I$16,2,FALSE)</f>
        <v>1</v>
      </c>
      <c r="E216" s="71">
        <f>抽出加工データ!E216</f>
        <v>46211</v>
      </c>
    </row>
    <row r="217" spans="1:5">
      <c r="A217" s="62">
        <f>IF(春日部市要介護認定進捗状況確認シート!$M$10=抽出加工データ!C217,1,0)</f>
        <v>0</v>
      </c>
      <c r="B217" s="62">
        <f>IF(春日部市要介護認定進捗状況確認シート!$E$10=抽出加工データ!B217,1,0)</f>
        <v>0</v>
      </c>
      <c r="C217" s="62">
        <f t="shared" si="3"/>
        <v>0</v>
      </c>
      <c r="D217" s="59">
        <f>VLOOKUP(抽出加工データ!D217,データベース!$H$13:$I$16,2,FALSE)</f>
        <v>2</v>
      </c>
      <c r="E217" s="71">
        <f>抽出加工データ!E217</f>
        <v>46234</v>
      </c>
    </row>
    <row r="218" spans="1:5">
      <c r="A218" s="62">
        <f>IF(春日部市要介護認定進捗状況確認シート!$M$10=抽出加工データ!C218,1,0)</f>
        <v>0</v>
      </c>
      <c r="B218" s="62">
        <f>IF(春日部市要介護認定進捗状況確認シート!$E$10=抽出加工データ!B218,1,0)</f>
        <v>0</v>
      </c>
      <c r="C218" s="62">
        <f t="shared" si="3"/>
        <v>0</v>
      </c>
      <c r="D218" s="59">
        <f>VLOOKUP(抽出加工データ!D218,データベース!$H$13:$I$16,2,FALSE)</f>
        <v>2</v>
      </c>
      <c r="E218" s="71">
        <f>抽出加工データ!E218</f>
        <v>46231</v>
      </c>
    </row>
    <row r="219" spans="1:5">
      <c r="A219" s="62">
        <f>IF(春日部市要介護認定進捗状況確認シート!$M$10=抽出加工データ!C219,1,0)</f>
        <v>0</v>
      </c>
      <c r="B219" s="62">
        <f>IF(春日部市要介護認定進捗状況確認シート!$E$10=抽出加工データ!B219,1,0)</f>
        <v>0</v>
      </c>
      <c r="C219" s="62">
        <f t="shared" si="3"/>
        <v>0</v>
      </c>
      <c r="D219" s="59">
        <f>VLOOKUP(抽出加工データ!D219,データベース!$H$13:$I$16,2,FALSE)</f>
        <v>1</v>
      </c>
      <c r="E219" s="71">
        <f>抽出加工データ!E219</f>
        <v>0</v>
      </c>
    </row>
    <row r="220" spans="1:5">
      <c r="A220" s="62">
        <f>IF(春日部市要介護認定進捗状況確認シート!$M$10=抽出加工データ!C220,1,0)</f>
        <v>0</v>
      </c>
      <c r="B220" s="62">
        <f>IF(春日部市要介護認定進捗状況確認シート!$E$10=抽出加工データ!B220,1,0)</f>
        <v>0</v>
      </c>
      <c r="C220" s="62">
        <f t="shared" si="3"/>
        <v>0</v>
      </c>
      <c r="D220" s="59">
        <f>VLOOKUP(抽出加工データ!D220,データベース!$H$13:$I$16,2,FALSE)</f>
        <v>5</v>
      </c>
      <c r="E220" s="71">
        <f>抽出加工データ!E220</f>
        <v>46210</v>
      </c>
    </row>
    <row r="221" spans="1:5">
      <c r="A221" s="62">
        <f>IF(春日部市要介護認定進捗状況確認シート!$M$10=抽出加工データ!C221,1,0)</f>
        <v>0</v>
      </c>
      <c r="B221" s="62">
        <f>IF(春日部市要介護認定進捗状況確認シート!$E$10=抽出加工データ!B221,1,0)</f>
        <v>0</v>
      </c>
      <c r="C221" s="62">
        <f t="shared" si="3"/>
        <v>0</v>
      </c>
      <c r="D221" s="59">
        <f>VLOOKUP(抽出加工データ!D221,データベース!$H$13:$I$16,2,FALSE)</f>
        <v>10</v>
      </c>
      <c r="E221" s="71">
        <f>抽出加工データ!E221</f>
        <v>0</v>
      </c>
    </row>
    <row r="222" spans="1:5">
      <c r="A222" s="62">
        <f>IF(春日部市要介護認定進捗状況確認シート!$M$10=抽出加工データ!C222,1,0)</f>
        <v>0</v>
      </c>
      <c r="B222" s="62">
        <f>IF(春日部市要介護認定進捗状況確認シート!$E$10=抽出加工データ!B222,1,0)</f>
        <v>0</v>
      </c>
      <c r="C222" s="62">
        <f t="shared" si="3"/>
        <v>0</v>
      </c>
      <c r="D222" s="59">
        <f>VLOOKUP(抽出加工データ!D222,データベース!$H$13:$I$16,2,FALSE)</f>
        <v>2</v>
      </c>
      <c r="E222" s="71">
        <f>抽出加工データ!E222</f>
        <v>46192</v>
      </c>
    </row>
    <row r="223" spans="1:5">
      <c r="A223" s="62">
        <f>IF(春日部市要介護認定進捗状況確認シート!$M$10=抽出加工データ!C223,1,0)</f>
        <v>0</v>
      </c>
      <c r="B223" s="62">
        <f>IF(春日部市要介護認定進捗状況確認シート!$E$10=抽出加工データ!B223,1,0)</f>
        <v>0</v>
      </c>
      <c r="C223" s="62">
        <f t="shared" si="3"/>
        <v>0</v>
      </c>
      <c r="D223" s="59">
        <f>VLOOKUP(抽出加工データ!D223,データベース!$H$13:$I$16,2,FALSE)</f>
        <v>2</v>
      </c>
      <c r="E223" s="71">
        <f>抽出加工データ!E223</f>
        <v>46251</v>
      </c>
    </row>
    <row r="224" spans="1:5">
      <c r="A224" s="62">
        <f>IF(春日部市要介護認定進捗状況確認シート!$M$10=抽出加工データ!C224,1,0)</f>
        <v>0</v>
      </c>
      <c r="B224" s="62">
        <f>IF(春日部市要介護認定進捗状況確認シート!$E$10=抽出加工データ!B224,1,0)</f>
        <v>0</v>
      </c>
      <c r="C224" s="62">
        <f t="shared" si="3"/>
        <v>0</v>
      </c>
      <c r="D224" s="59">
        <f>VLOOKUP(抽出加工データ!D224,データベース!$H$13:$I$16,2,FALSE)</f>
        <v>2</v>
      </c>
      <c r="E224" s="71">
        <f>抽出加工データ!E224</f>
        <v>46239</v>
      </c>
    </row>
    <row r="225" spans="1:5">
      <c r="A225" s="62">
        <f>IF(春日部市要介護認定進捗状況確認シート!$M$10=抽出加工データ!C225,1,0)</f>
        <v>0</v>
      </c>
      <c r="B225" s="62">
        <f>IF(春日部市要介護認定進捗状況確認シート!$E$10=抽出加工データ!B225,1,0)</f>
        <v>0</v>
      </c>
      <c r="C225" s="62">
        <f t="shared" si="3"/>
        <v>0</v>
      </c>
      <c r="D225" s="59">
        <f>VLOOKUP(抽出加工データ!D225,データベース!$H$13:$I$16,2,FALSE)</f>
        <v>2</v>
      </c>
      <c r="E225" s="71">
        <f>抽出加工データ!E225</f>
        <v>46189</v>
      </c>
    </row>
    <row r="226" spans="1:5">
      <c r="A226" s="62">
        <f>IF(春日部市要介護認定進捗状況確認シート!$M$10=抽出加工データ!C226,1,0)</f>
        <v>0</v>
      </c>
      <c r="B226" s="62">
        <f>IF(春日部市要介護認定進捗状況確認シート!$E$10=抽出加工データ!B226,1,0)</f>
        <v>0</v>
      </c>
      <c r="C226" s="62">
        <f t="shared" si="3"/>
        <v>0</v>
      </c>
      <c r="D226" s="59">
        <f>VLOOKUP(抽出加工データ!D226,データベース!$H$13:$I$16,2,FALSE)</f>
        <v>2</v>
      </c>
      <c r="E226" s="71">
        <f>抽出加工データ!E226</f>
        <v>46209</v>
      </c>
    </row>
    <row r="227" spans="1:5">
      <c r="A227" s="62">
        <f>IF(春日部市要介護認定進捗状況確認シート!$M$10=抽出加工データ!C227,1,0)</f>
        <v>0</v>
      </c>
      <c r="B227" s="62">
        <f>IF(春日部市要介護認定進捗状況確認シート!$E$10=抽出加工データ!B227,1,0)</f>
        <v>0</v>
      </c>
      <c r="C227" s="62">
        <f t="shared" si="3"/>
        <v>0</v>
      </c>
      <c r="D227" s="59">
        <f>VLOOKUP(抽出加工データ!D227,データベース!$H$13:$I$16,2,FALSE)</f>
        <v>2</v>
      </c>
      <c r="E227" s="71">
        <f>抽出加工データ!E227</f>
        <v>0</v>
      </c>
    </row>
    <row r="228" spans="1:5">
      <c r="A228" s="62">
        <f>IF(春日部市要介護認定進捗状況確認シート!$M$10=抽出加工データ!C228,1,0)</f>
        <v>0</v>
      </c>
      <c r="B228" s="62">
        <f>IF(春日部市要介護認定進捗状況確認シート!$E$10=抽出加工データ!B228,1,0)</f>
        <v>0</v>
      </c>
      <c r="C228" s="62">
        <f t="shared" si="3"/>
        <v>0</v>
      </c>
      <c r="D228" s="59">
        <f>VLOOKUP(抽出加工データ!D228,データベース!$H$13:$I$16,2,FALSE)</f>
        <v>2</v>
      </c>
      <c r="E228" s="71">
        <f>抽出加工データ!E228</f>
        <v>46185</v>
      </c>
    </row>
    <row r="229" spans="1:5">
      <c r="A229" s="62">
        <f>IF(春日部市要介護認定進捗状況確認シート!$M$10=抽出加工データ!C229,1,0)</f>
        <v>0</v>
      </c>
      <c r="B229" s="62">
        <f>IF(春日部市要介護認定進捗状況確認シート!$E$10=抽出加工データ!B229,1,0)</f>
        <v>0</v>
      </c>
      <c r="C229" s="62">
        <f t="shared" si="3"/>
        <v>0</v>
      </c>
      <c r="D229" s="59">
        <f>VLOOKUP(抽出加工データ!D229,データベース!$H$13:$I$16,2,FALSE)</f>
        <v>2</v>
      </c>
      <c r="E229" s="71">
        <f>抽出加工データ!E229</f>
        <v>46181</v>
      </c>
    </row>
    <row r="230" spans="1:5">
      <c r="A230" s="62">
        <f>IF(春日部市要介護認定進捗状況確認シート!$M$10=抽出加工データ!C230,1,0)</f>
        <v>0</v>
      </c>
      <c r="B230" s="62">
        <f>IF(春日部市要介護認定進捗状況確認シート!$E$10=抽出加工データ!B230,1,0)</f>
        <v>0</v>
      </c>
      <c r="C230" s="62">
        <f t="shared" si="3"/>
        <v>0</v>
      </c>
      <c r="D230" s="59">
        <f>VLOOKUP(抽出加工データ!D230,データベース!$H$13:$I$16,2,FALSE)</f>
        <v>2</v>
      </c>
      <c r="E230" s="71">
        <f>抽出加工データ!E230</f>
        <v>46192</v>
      </c>
    </row>
    <row r="231" spans="1:5">
      <c r="A231" s="62">
        <f>IF(春日部市要介護認定進捗状況確認シート!$M$10=抽出加工データ!C231,1,0)</f>
        <v>0</v>
      </c>
      <c r="B231" s="62">
        <f>IF(春日部市要介護認定進捗状況確認シート!$E$10=抽出加工データ!B231,1,0)</f>
        <v>0</v>
      </c>
      <c r="C231" s="62">
        <f t="shared" si="3"/>
        <v>0</v>
      </c>
      <c r="D231" s="59">
        <f>VLOOKUP(抽出加工データ!D231,データベース!$H$13:$I$16,2,FALSE)</f>
        <v>10</v>
      </c>
      <c r="E231" s="71">
        <f>抽出加工データ!E231</f>
        <v>0</v>
      </c>
    </row>
    <row r="232" spans="1:5">
      <c r="A232" s="62">
        <f>IF(春日部市要介護認定進捗状況確認シート!$M$10=抽出加工データ!C232,1,0)</f>
        <v>0</v>
      </c>
      <c r="B232" s="62">
        <f>IF(春日部市要介護認定進捗状況確認シート!$E$10=抽出加工データ!B232,1,0)</f>
        <v>0</v>
      </c>
      <c r="C232" s="62">
        <f t="shared" si="3"/>
        <v>0</v>
      </c>
      <c r="D232" s="59">
        <f>VLOOKUP(抽出加工データ!D232,データベース!$H$13:$I$16,2,FALSE)</f>
        <v>5</v>
      </c>
      <c r="E232" s="71">
        <f>抽出加工データ!E232</f>
        <v>46232</v>
      </c>
    </row>
    <row r="233" spans="1:5">
      <c r="A233" s="62">
        <f>IF(春日部市要介護認定進捗状況確認シート!$M$10=抽出加工データ!C233,1,0)</f>
        <v>0</v>
      </c>
      <c r="B233" s="62">
        <f>IF(春日部市要介護認定進捗状況確認シート!$E$10=抽出加工データ!B233,1,0)</f>
        <v>0</v>
      </c>
      <c r="C233" s="62">
        <f t="shared" si="3"/>
        <v>0</v>
      </c>
      <c r="D233" s="59">
        <f>VLOOKUP(抽出加工データ!D233,データベース!$H$13:$I$16,2,FALSE)</f>
        <v>2</v>
      </c>
      <c r="E233" s="71">
        <f>抽出加工データ!E233</f>
        <v>46220</v>
      </c>
    </row>
    <row r="234" spans="1:5">
      <c r="A234" s="62">
        <f>IF(春日部市要介護認定進捗状況確認シート!$M$10=抽出加工データ!C234,1,0)</f>
        <v>0</v>
      </c>
      <c r="B234" s="62">
        <f>IF(春日部市要介護認定進捗状況確認シート!$E$10=抽出加工データ!B234,1,0)</f>
        <v>0</v>
      </c>
      <c r="C234" s="62">
        <f t="shared" si="3"/>
        <v>0</v>
      </c>
      <c r="D234" s="59">
        <f>VLOOKUP(抽出加工データ!D234,データベース!$H$13:$I$16,2,FALSE)</f>
        <v>5</v>
      </c>
      <c r="E234" s="71">
        <f>抽出加工データ!E234</f>
        <v>0</v>
      </c>
    </row>
    <row r="235" spans="1:5">
      <c r="A235" s="62">
        <f>IF(春日部市要介護認定進捗状況確認シート!$M$10=抽出加工データ!C235,1,0)</f>
        <v>0</v>
      </c>
      <c r="B235" s="62">
        <f>IF(春日部市要介護認定進捗状況確認シート!$E$10=抽出加工データ!B235,1,0)</f>
        <v>0</v>
      </c>
      <c r="C235" s="62">
        <f t="shared" si="3"/>
        <v>0</v>
      </c>
      <c r="D235" s="59">
        <f>VLOOKUP(抽出加工データ!D235,データベース!$H$13:$I$16,2,FALSE)</f>
        <v>2</v>
      </c>
      <c r="E235" s="71">
        <f>抽出加工データ!E235</f>
        <v>46230</v>
      </c>
    </row>
    <row r="236" spans="1:5">
      <c r="A236" s="62">
        <f>IF(春日部市要介護認定進捗状況確認シート!$M$10=抽出加工データ!C236,1,0)</f>
        <v>0</v>
      </c>
      <c r="B236" s="62">
        <f>IF(春日部市要介護認定進捗状況確認シート!$E$10=抽出加工データ!B236,1,0)</f>
        <v>0</v>
      </c>
      <c r="C236" s="62">
        <f t="shared" si="3"/>
        <v>0</v>
      </c>
      <c r="D236" s="59">
        <f>VLOOKUP(抽出加工データ!D236,データベース!$H$13:$I$16,2,FALSE)</f>
        <v>5</v>
      </c>
      <c r="E236" s="71">
        <f>抽出加工データ!E236</f>
        <v>46231</v>
      </c>
    </row>
    <row r="237" spans="1:5">
      <c r="A237" s="62">
        <f>IF(春日部市要介護認定進捗状況確認シート!$M$10=抽出加工データ!C237,1,0)</f>
        <v>0</v>
      </c>
      <c r="B237" s="62">
        <f>IF(春日部市要介護認定進捗状況確認シート!$E$10=抽出加工データ!B237,1,0)</f>
        <v>0</v>
      </c>
      <c r="C237" s="62">
        <f t="shared" si="3"/>
        <v>0</v>
      </c>
      <c r="D237" s="59">
        <f>VLOOKUP(抽出加工データ!D237,データベース!$H$13:$I$16,2,FALSE)</f>
        <v>2</v>
      </c>
      <c r="E237" s="71">
        <f>抽出加工データ!E237</f>
        <v>46227</v>
      </c>
    </row>
    <row r="238" spans="1:5">
      <c r="A238" s="62">
        <f>IF(春日部市要介護認定進捗状況確認シート!$M$10=抽出加工データ!C238,1,0)</f>
        <v>0</v>
      </c>
      <c r="B238" s="62">
        <f>IF(春日部市要介護認定進捗状況確認シート!$E$10=抽出加工データ!B238,1,0)</f>
        <v>0</v>
      </c>
      <c r="C238" s="62">
        <f t="shared" si="3"/>
        <v>0</v>
      </c>
      <c r="D238" s="59">
        <f>VLOOKUP(抽出加工データ!D238,データベース!$H$13:$I$16,2,FALSE)</f>
        <v>1</v>
      </c>
      <c r="E238" s="71">
        <f>抽出加工データ!E238</f>
        <v>46224</v>
      </c>
    </row>
    <row r="239" spans="1:5">
      <c r="A239" s="62">
        <f>IF(春日部市要介護認定進捗状況確認シート!$M$10=抽出加工データ!C239,1,0)</f>
        <v>0</v>
      </c>
      <c r="B239" s="62">
        <f>IF(春日部市要介護認定進捗状況確認シート!$E$10=抽出加工データ!B239,1,0)</f>
        <v>0</v>
      </c>
      <c r="C239" s="62">
        <f t="shared" si="3"/>
        <v>0</v>
      </c>
      <c r="D239" s="59">
        <f>VLOOKUP(抽出加工データ!D239,データベース!$H$13:$I$16,2,FALSE)</f>
        <v>1</v>
      </c>
      <c r="E239" s="71">
        <f>抽出加工データ!E239</f>
        <v>46202</v>
      </c>
    </row>
    <row r="240" spans="1:5">
      <c r="A240" s="62">
        <f>IF(春日部市要介護認定進捗状況確認シート!$M$10=抽出加工データ!C240,1,0)</f>
        <v>0</v>
      </c>
      <c r="B240" s="62">
        <f>IF(春日部市要介護認定進捗状況確認シート!$E$10=抽出加工データ!B240,1,0)</f>
        <v>0</v>
      </c>
      <c r="C240" s="62">
        <f t="shared" si="3"/>
        <v>0</v>
      </c>
      <c r="D240" s="59">
        <f>VLOOKUP(抽出加工データ!D240,データベース!$H$13:$I$16,2,FALSE)</f>
        <v>2</v>
      </c>
      <c r="E240" s="71">
        <f>抽出加工データ!E240</f>
        <v>0</v>
      </c>
    </row>
    <row r="241" spans="1:5">
      <c r="A241" s="62">
        <f>IF(春日部市要介護認定進捗状況確認シート!$M$10=抽出加工データ!C241,1,0)</f>
        <v>0</v>
      </c>
      <c r="B241" s="62">
        <f>IF(春日部市要介護認定進捗状況確認シート!$E$10=抽出加工データ!B241,1,0)</f>
        <v>0</v>
      </c>
      <c r="C241" s="62">
        <f t="shared" si="3"/>
        <v>0</v>
      </c>
      <c r="D241" s="59">
        <f>VLOOKUP(抽出加工データ!D241,データベース!$H$13:$I$16,2,FALSE)</f>
        <v>5</v>
      </c>
      <c r="E241" s="71">
        <f>抽出加工データ!E241</f>
        <v>46199</v>
      </c>
    </row>
    <row r="242" spans="1:5">
      <c r="A242" s="62">
        <f>IF(春日部市要介護認定進捗状況確認シート!$M$10=抽出加工データ!C242,1,0)</f>
        <v>0</v>
      </c>
      <c r="B242" s="62">
        <f>IF(春日部市要介護認定進捗状況確認シート!$E$10=抽出加工データ!B242,1,0)</f>
        <v>0</v>
      </c>
      <c r="C242" s="62">
        <f t="shared" si="3"/>
        <v>0</v>
      </c>
      <c r="D242" s="59">
        <f>VLOOKUP(抽出加工データ!D242,データベース!$H$13:$I$16,2,FALSE)</f>
        <v>2</v>
      </c>
      <c r="E242" s="71">
        <f>抽出加工データ!E242</f>
        <v>0</v>
      </c>
    </row>
    <row r="243" spans="1:5">
      <c r="A243" s="62">
        <f>IF(春日部市要介護認定進捗状況確認シート!$M$10=抽出加工データ!C243,1,0)</f>
        <v>0</v>
      </c>
      <c r="B243" s="62">
        <f>IF(春日部市要介護認定進捗状況確認シート!$E$10=抽出加工データ!B243,1,0)</f>
        <v>0</v>
      </c>
      <c r="C243" s="62">
        <f t="shared" si="3"/>
        <v>0</v>
      </c>
      <c r="D243" s="59">
        <f>VLOOKUP(抽出加工データ!D243,データベース!$H$13:$I$16,2,FALSE)</f>
        <v>1</v>
      </c>
      <c r="E243" s="71">
        <f>抽出加工データ!E243</f>
        <v>46237</v>
      </c>
    </row>
    <row r="244" spans="1:5">
      <c r="A244" s="62">
        <f>IF(春日部市要介護認定進捗状況確認シート!$M$10=抽出加工データ!C244,1,0)</f>
        <v>0</v>
      </c>
      <c r="B244" s="62">
        <f>IF(春日部市要介護認定進捗状況確認シート!$E$10=抽出加工データ!B244,1,0)</f>
        <v>0</v>
      </c>
      <c r="C244" s="62">
        <f t="shared" si="3"/>
        <v>0</v>
      </c>
      <c r="D244" s="59">
        <f>VLOOKUP(抽出加工データ!D244,データベース!$H$13:$I$16,2,FALSE)</f>
        <v>2</v>
      </c>
      <c r="E244" s="71">
        <f>抽出加工データ!E244</f>
        <v>46232</v>
      </c>
    </row>
    <row r="245" spans="1:5">
      <c r="A245" s="62">
        <f>IF(春日部市要介護認定進捗状況確認シート!$M$10=抽出加工データ!C245,1,0)</f>
        <v>0</v>
      </c>
      <c r="B245" s="62">
        <f>IF(春日部市要介護認定進捗状況確認シート!$E$10=抽出加工データ!B245,1,0)</f>
        <v>0</v>
      </c>
      <c r="C245" s="62">
        <f t="shared" si="3"/>
        <v>0</v>
      </c>
      <c r="D245" s="59">
        <f>VLOOKUP(抽出加工データ!D245,データベース!$H$13:$I$16,2,FALSE)</f>
        <v>2</v>
      </c>
      <c r="E245" s="71">
        <f>抽出加工データ!E245</f>
        <v>46203</v>
      </c>
    </row>
    <row r="246" spans="1:5">
      <c r="A246" s="62">
        <f>IF(春日部市要介護認定進捗状況確認シート!$M$10=抽出加工データ!C246,1,0)</f>
        <v>0</v>
      </c>
      <c r="B246" s="62">
        <f>IF(春日部市要介護認定進捗状況確認シート!$E$10=抽出加工データ!B246,1,0)</f>
        <v>0</v>
      </c>
      <c r="C246" s="62">
        <f t="shared" si="3"/>
        <v>0</v>
      </c>
      <c r="D246" s="59">
        <f>VLOOKUP(抽出加工データ!D246,データベース!$H$13:$I$16,2,FALSE)</f>
        <v>2</v>
      </c>
      <c r="E246" s="71">
        <f>抽出加工データ!E246</f>
        <v>46237</v>
      </c>
    </row>
    <row r="247" spans="1:5">
      <c r="A247" s="62">
        <f>IF(春日部市要介護認定進捗状況確認シート!$M$10=抽出加工データ!C247,1,0)</f>
        <v>0</v>
      </c>
      <c r="B247" s="62">
        <f>IF(春日部市要介護認定進捗状況確認シート!$E$10=抽出加工データ!B247,1,0)</f>
        <v>0</v>
      </c>
      <c r="C247" s="62">
        <f t="shared" si="3"/>
        <v>0</v>
      </c>
      <c r="D247" s="59">
        <f>VLOOKUP(抽出加工データ!D247,データベース!$H$13:$I$16,2,FALSE)</f>
        <v>2</v>
      </c>
      <c r="E247" s="71">
        <f>抽出加工データ!E247</f>
        <v>46189</v>
      </c>
    </row>
    <row r="248" spans="1:5">
      <c r="A248" s="62">
        <f>IF(春日部市要介護認定進捗状況確認シート!$M$10=抽出加工データ!C248,1,0)</f>
        <v>0</v>
      </c>
      <c r="B248" s="62">
        <f>IF(春日部市要介護認定進捗状況確認シート!$E$10=抽出加工データ!B248,1,0)</f>
        <v>0</v>
      </c>
      <c r="C248" s="62">
        <f t="shared" si="3"/>
        <v>0</v>
      </c>
      <c r="D248" s="59">
        <f>VLOOKUP(抽出加工データ!D248,データベース!$H$13:$I$16,2,FALSE)</f>
        <v>2</v>
      </c>
      <c r="E248" s="71">
        <f>抽出加工データ!E248</f>
        <v>46216</v>
      </c>
    </row>
    <row r="249" spans="1:5">
      <c r="A249" s="62">
        <f>IF(春日部市要介護認定進捗状況確認シート!$M$10=抽出加工データ!C249,1,0)</f>
        <v>0</v>
      </c>
      <c r="B249" s="62">
        <f>IF(春日部市要介護認定進捗状況確認シート!$E$10=抽出加工データ!B249,1,0)</f>
        <v>0</v>
      </c>
      <c r="C249" s="62">
        <f t="shared" si="3"/>
        <v>0</v>
      </c>
      <c r="D249" s="59">
        <f>VLOOKUP(抽出加工データ!D249,データベース!$H$13:$I$16,2,FALSE)</f>
        <v>2</v>
      </c>
      <c r="E249" s="71">
        <f>抽出加工データ!E249</f>
        <v>46227</v>
      </c>
    </row>
    <row r="250" spans="1:5">
      <c r="A250" s="62">
        <f>IF(春日部市要介護認定進捗状況確認シート!$M$10=抽出加工データ!C250,1,0)</f>
        <v>0</v>
      </c>
      <c r="B250" s="62">
        <f>IF(春日部市要介護認定進捗状況確認シート!$E$10=抽出加工データ!B250,1,0)</f>
        <v>0</v>
      </c>
      <c r="C250" s="62">
        <f t="shared" si="3"/>
        <v>0</v>
      </c>
      <c r="D250" s="59">
        <f>VLOOKUP(抽出加工データ!D250,データベース!$H$13:$I$16,2,FALSE)</f>
        <v>2</v>
      </c>
      <c r="E250" s="71">
        <f>抽出加工データ!E250</f>
        <v>46210</v>
      </c>
    </row>
    <row r="251" spans="1:5">
      <c r="A251" s="62">
        <f>IF(春日部市要介護認定進捗状況確認シート!$M$10=抽出加工データ!C251,1,0)</f>
        <v>0</v>
      </c>
      <c r="B251" s="62">
        <f>IF(春日部市要介護認定進捗状況確認シート!$E$10=抽出加工データ!B251,1,0)</f>
        <v>0</v>
      </c>
      <c r="C251" s="62">
        <f t="shared" si="3"/>
        <v>0</v>
      </c>
      <c r="D251" s="59">
        <f>VLOOKUP(抽出加工データ!D251,データベース!$H$13:$I$16,2,FALSE)</f>
        <v>2</v>
      </c>
      <c r="E251" s="71">
        <f>抽出加工データ!E251</f>
        <v>0</v>
      </c>
    </row>
    <row r="252" spans="1:5">
      <c r="A252" s="62">
        <f>IF(春日部市要介護認定進捗状況確認シート!$M$10=抽出加工データ!C252,1,0)</f>
        <v>0</v>
      </c>
      <c r="B252" s="62">
        <f>IF(春日部市要介護認定進捗状況確認シート!$E$10=抽出加工データ!B252,1,0)</f>
        <v>0</v>
      </c>
      <c r="C252" s="62">
        <f t="shared" si="3"/>
        <v>0</v>
      </c>
      <c r="D252" s="59">
        <f>VLOOKUP(抽出加工データ!D252,データベース!$H$13:$I$16,2,FALSE)</f>
        <v>2</v>
      </c>
      <c r="E252" s="71">
        <f>抽出加工データ!E252</f>
        <v>0</v>
      </c>
    </row>
    <row r="253" spans="1:5">
      <c r="A253" s="62">
        <f>IF(春日部市要介護認定進捗状況確認シート!$M$10=抽出加工データ!C253,1,0)</f>
        <v>0</v>
      </c>
      <c r="B253" s="62">
        <f>IF(春日部市要介護認定進捗状況確認シート!$E$10=抽出加工データ!B253,1,0)</f>
        <v>0</v>
      </c>
      <c r="C253" s="62">
        <f t="shared" si="3"/>
        <v>0</v>
      </c>
      <c r="D253" s="59">
        <f>VLOOKUP(抽出加工データ!D253,データベース!$H$13:$I$16,2,FALSE)</f>
        <v>1</v>
      </c>
      <c r="E253" s="71">
        <f>抽出加工データ!E253</f>
        <v>46185</v>
      </c>
    </row>
    <row r="254" spans="1:5">
      <c r="A254" s="62">
        <f>IF(春日部市要介護認定進捗状況確認シート!$M$10=抽出加工データ!C254,1,0)</f>
        <v>0</v>
      </c>
      <c r="B254" s="62">
        <f>IF(春日部市要介護認定進捗状況確認シート!$E$10=抽出加工データ!B254,1,0)</f>
        <v>0</v>
      </c>
      <c r="C254" s="62">
        <f t="shared" si="3"/>
        <v>0</v>
      </c>
      <c r="D254" s="59">
        <f>VLOOKUP(抽出加工データ!D254,データベース!$H$13:$I$16,2,FALSE)</f>
        <v>2</v>
      </c>
      <c r="E254" s="71">
        <f>抽出加工データ!E254</f>
        <v>46234</v>
      </c>
    </row>
    <row r="255" spans="1:5">
      <c r="A255" s="62">
        <f>IF(春日部市要介護認定進捗状況確認シート!$M$10=抽出加工データ!C255,1,0)</f>
        <v>0</v>
      </c>
      <c r="B255" s="62">
        <f>IF(春日部市要介護認定進捗状況確認シート!$E$10=抽出加工データ!B255,1,0)</f>
        <v>0</v>
      </c>
      <c r="C255" s="62">
        <f t="shared" si="3"/>
        <v>0</v>
      </c>
      <c r="D255" s="59">
        <f>VLOOKUP(抽出加工データ!D255,データベース!$H$13:$I$16,2,FALSE)</f>
        <v>1</v>
      </c>
      <c r="E255" s="71">
        <f>抽出加工データ!E255</f>
        <v>46206</v>
      </c>
    </row>
    <row r="256" spans="1:5">
      <c r="A256" s="62">
        <f>IF(春日部市要介護認定進捗状況確認シート!$M$10=抽出加工データ!C256,1,0)</f>
        <v>0</v>
      </c>
      <c r="B256" s="62">
        <f>IF(春日部市要介護認定進捗状況確認シート!$E$10=抽出加工データ!B256,1,0)</f>
        <v>0</v>
      </c>
      <c r="C256" s="62">
        <f t="shared" si="3"/>
        <v>0</v>
      </c>
      <c r="D256" s="59">
        <f>VLOOKUP(抽出加工データ!D256,データベース!$H$13:$I$16,2,FALSE)</f>
        <v>2</v>
      </c>
      <c r="E256" s="71">
        <f>抽出加工データ!E256</f>
        <v>46197</v>
      </c>
    </row>
    <row r="257" spans="1:5">
      <c r="A257" s="62">
        <f>IF(春日部市要介護認定進捗状況確認シート!$M$10=抽出加工データ!C257,1,0)</f>
        <v>0</v>
      </c>
      <c r="B257" s="62">
        <f>IF(春日部市要介護認定進捗状況確認シート!$E$10=抽出加工データ!B257,1,0)</f>
        <v>0</v>
      </c>
      <c r="C257" s="62">
        <f t="shared" si="3"/>
        <v>0</v>
      </c>
      <c r="D257" s="59">
        <f>VLOOKUP(抽出加工データ!D257,データベース!$H$13:$I$16,2,FALSE)</f>
        <v>1</v>
      </c>
      <c r="E257" s="71">
        <f>抽出加工データ!E257</f>
        <v>46239</v>
      </c>
    </row>
    <row r="258" spans="1:5">
      <c r="A258" s="62">
        <f>IF(春日部市要介護認定進捗状況確認シート!$M$10=抽出加工データ!C258,1,0)</f>
        <v>0</v>
      </c>
      <c r="B258" s="62">
        <f>IF(春日部市要介護認定進捗状況確認シート!$E$10=抽出加工データ!B258,1,0)</f>
        <v>0</v>
      </c>
      <c r="C258" s="62">
        <f t="shared" ref="C258:C321" si="4">IF(A258+B258=2,1,0)</f>
        <v>0</v>
      </c>
      <c r="D258" s="59">
        <f>VLOOKUP(抽出加工データ!D258,データベース!$H$13:$I$16,2,FALSE)</f>
        <v>1</v>
      </c>
      <c r="E258" s="71">
        <f>抽出加工データ!E258</f>
        <v>46251</v>
      </c>
    </row>
    <row r="259" spans="1:5">
      <c r="A259" s="62">
        <f>IF(春日部市要介護認定進捗状況確認シート!$M$10=抽出加工データ!C259,1,0)</f>
        <v>0</v>
      </c>
      <c r="B259" s="62">
        <f>IF(春日部市要介護認定進捗状況確認シート!$E$10=抽出加工データ!B259,1,0)</f>
        <v>0</v>
      </c>
      <c r="C259" s="62">
        <f t="shared" si="4"/>
        <v>0</v>
      </c>
      <c r="D259" s="59">
        <f>VLOOKUP(抽出加工データ!D259,データベース!$H$13:$I$16,2,FALSE)</f>
        <v>1</v>
      </c>
      <c r="E259" s="71">
        <f>抽出加工データ!E259</f>
        <v>0</v>
      </c>
    </row>
    <row r="260" spans="1:5">
      <c r="A260" s="62">
        <f>IF(春日部市要介護認定進捗状況確認シート!$M$10=抽出加工データ!C260,1,0)</f>
        <v>0</v>
      </c>
      <c r="B260" s="62">
        <f>IF(春日部市要介護認定進捗状況確認シート!$E$10=抽出加工データ!B260,1,0)</f>
        <v>0</v>
      </c>
      <c r="C260" s="62">
        <f t="shared" si="4"/>
        <v>0</v>
      </c>
      <c r="D260" s="59">
        <f>VLOOKUP(抽出加工データ!D260,データベース!$H$13:$I$16,2,FALSE)</f>
        <v>2</v>
      </c>
      <c r="E260" s="71">
        <f>抽出加工データ!E260</f>
        <v>46192</v>
      </c>
    </row>
    <row r="261" spans="1:5">
      <c r="A261" s="62">
        <f>IF(春日部市要介護認定進捗状況確認シート!$M$10=抽出加工データ!C261,1,0)</f>
        <v>0</v>
      </c>
      <c r="B261" s="62">
        <f>IF(春日部市要介護認定進捗状況確認シート!$E$10=抽出加工データ!B261,1,0)</f>
        <v>0</v>
      </c>
      <c r="C261" s="62">
        <f t="shared" si="4"/>
        <v>0</v>
      </c>
      <c r="D261" s="59">
        <f>VLOOKUP(抽出加工データ!D261,データベース!$H$13:$I$16,2,FALSE)</f>
        <v>1</v>
      </c>
      <c r="E261" s="71">
        <f>抽出加工データ!E261</f>
        <v>46188</v>
      </c>
    </row>
    <row r="262" spans="1:5">
      <c r="A262" s="62">
        <f>IF(春日部市要介護認定進捗状況確認シート!$M$10=抽出加工データ!C262,1,0)</f>
        <v>0</v>
      </c>
      <c r="B262" s="62">
        <f>IF(春日部市要介護認定進捗状況確認シート!$E$10=抽出加工データ!B262,1,0)</f>
        <v>0</v>
      </c>
      <c r="C262" s="62">
        <f t="shared" si="4"/>
        <v>0</v>
      </c>
      <c r="D262" s="59">
        <f>VLOOKUP(抽出加工データ!D262,データベース!$H$13:$I$16,2,FALSE)</f>
        <v>2</v>
      </c>
      <c r="E262" s="71">
        <f>抽出加工データ!E262</f>
        <v>46217</v>
      </c>
    </row>
    <row r="263" spans="1:5">
      <c r="A263" s="62">
        <f>IF(春日部市要介護認定進捗状況確認シート!$M$10=抽出加工データ!C263,1,0)</f>
        <v>0</v>
      </c>
      <c r="B263" s="62">
        <f>IF(春日部市要介護認定進捗状況確認シート!$E$10=抽出加工データ!B263,1,0)</f>
        <v>0</v>
      </c>
      <c r="C263" s="62">
        <f t="shared" si="4"/>
        <v>0</v>
      </c>
      <c r="D263" s="59">
        <f>VLOOKUP(抽出加工データ!D263,データベース!$H$13:$I$16,2,FALSE)</f>
        <v>2</v>
      </c>
      <c r="E263" s="71">
        <f>抽出加工データ!E263</f>
        <v>46178</v>
      </c>
    </row>
    <row r="264" spans="1:5">
      <c r="A264" s="62">
        <f>IF(春日部市要介護認定進捗状況確認シート!$M$10=抽出加工データ!C264,1,0)</f>
        <v>0</v>
      </c>
      <c r="B264" s="62">
        <f>IF(春日部市要介護認定進捗状況確認シート!$E$10=抽出加工データ!B264,1,0)</f>
        <v>0</v>
      </c>
      <c r="C264" s="62">
        <f t="shared" si="4"/>
        <v>0</v>
      </c>
      <c r="D264" s="59">
        <f>VLOOKUP(抽出加工データ!D264,データベース!$H$13:$I$16,2,FALSE)</f>
        <v>5</v>
      </c>
      <c r="E264" s="71">
        <f>抽出加工データ!E264</f>
        <v>46251</v>
      </c>
    </row>
    <row r="265" spans="1:5">
      <c r="A265" s="62">
        <f>IF(春日部市要介護認定進捗状況確認シート!$M$10=抽出加工データ!C265,1,0)</f>
        <v>0</v>
      </c>
      <c r="B265" s="62">
        <f>IF(春日部市要介護認定進捗状況確認シート!$E$10=抽出加工データ!B265,1,0)</f>
        <v>0</v>
      </c>
      <c r="C265" s="62">
        <f t="shared" si="4"/>
        <v>0</v>
      </c>
      <c r="D265" s="59">
        <f>VLOOKUP(抽出加工データ!D265,データベース!$H$13:$I$16,2,FALSE)</f>
        <v>1</v>
      </c>
      <c r="E265" s="71">
        <f>抽出加工データ!E265</f>
        <v>46195</v>
      </c>
    </row>
    <row r="266" spans="1:5">
      <c r="A266" s="62">
        <f>IF(春日部市要介護認定進捗状況確認シート!$M$10=抽出加工データ!C266,1,0)</f>
        <v>0</v>
      </c>
      <c r="B266" s="62">
        <f>IF(春日部市要介護認定進捗状況確認シート!$E$10=抽出加工データ!B266,1,0)</f>
        <v>0</v>
      </c>
      <c r="C266" s="62">
        <f t="shared" si="4"/>
        <v>0</v>
      </c>
      <c r="D266" s="59">
        <f>VLOOKUP(抽出加工データ!D266,データベース!$H$13:$I$16,2,FALSE)</f>
        <v>1</v>
      </c>
      <c r="E266" s="71">
        <f>抽出加工データ!E266</f>
        <v>46199</v>
      </c>
    </row>
    <row r="267" spans="1:5">
      <c r="A267" s="62">
        <f>IF(春日部市要介護認定進捗状況確認シート!$M$10=抽出加工データ!C267,1,0)</f>
        <v>0</v>
      </c>
      <c r="B267" s="62">
        <f>IF(春日部市要介護認定進捗状況確認シート!$E$10=抽出加工データ!B267,1,0)</f>
        <v>0</v>
      </c>
      <c r="C267" s="62">
        <f t="shared" si="4"/>
        <v>0</v>
      </c>
      <c r="D267" s="59">
        <f>VLOOKUP(抽出加工データ!D267,データベース!$H$13:$I$16,2,FALSE)</f>
        <v>2</v>
      </c>
      <c r="E267" s="71">
        <f>抽出加工データ!E267</f>
        <v>0</v>
      </c>
    </row>
    <row r="268" spans="1:5">
      <c r="A268" s="62">
        <f>IF(春日部市要介護認定進捗状況確認シート!$M$10=抽出加工データ!C268,1,0)</f>
        <v>0</v>
      </c>
      <c r="B268" s="62">
        <f>IF(春日部市要介護認定進捗状況確認シート!$E$10=抽出加工データ!B268,1,0)</f>
        <v>0</v>
      </c>
      <c r="C268" s="62">
        <f t="shared" si="4"/>
        <v>0</v>
      </c>
      <c r="D268" s="59">
        <f>VLOOKUP(抽出加工データ!D268,データベース!$H$13:$I$16,2,FALSE)</f>
        <v>1</v>
      </c>
      <c r="E268" s="71">
        <f>抽出加工データ!E268</f>
        <v>46232</v>
      </c>
    </row>
    <row r="269" spans="1:5">
      <c r="A269" s="62">
        <f>IF(春日部市要介護認定進捗状況確認シート!$M$10=抽出加工データ!C269,1,0)</f>
        <v>0</v>
      </c>
      <c r="B269" s="62">
        <f>IF(春日部市要介護認定進捗状況確認シート!$E$10=抽出加工データ!B269,1,0)</f>
        <v>0</v>
      </c>
      <c r="C269" s="62">
        <f t="shared" si="4"/>
        <v>0</v>
      </c>
      <c r="D269" s="59">
        <f>VLOOKUP(抽出加工データ!D269,データベース!$H$13:$I$16,2,FALSE)</f>
        <v>2</v>
      </c>
      <c r="E269" s="71">
        <f>抽出加工データ!E269</f>
        <v>46181</v>
      </c>
    </row>
    <row r="270" spans="1:5">
      <c r="A270" s="62">
        <f>IF(春日部市要介護認定進捗状況確認シート!$M$10=抽出加工データ!C270,1,0)</f>
        <v>0</v>
      </c>
      <c r="B270" s="62">
        <f>IF(春日部市要介護認定進捗状況確認シート!$E$10=抽出加工データ!B270,1,0)</f>
        <v>0</v>
      </c>
      <c r="C270" s="62">
        <f t="shared" si="4"/>
        <v>0</v>
      </c>
      <c r="D270" s="59">
        <f>VLOOKUP(抽出加工データ!D270,データベース!$H$13:$I$16,2,FALSE)</f>
        <v>10</v>
      </c>
      <c r="E270" s="71">
        <f>抽出加工データ!E270</f>
        <v>46189</v>
      </c>
    </row>
    <row r="271" spans="1:5">
      <c r="A271" s="62">
        <f>IF(春日部市要介護認定進捗状況確認シート!$M$10=抽出加工データ!C271,1,0)</f>
        <v>0</v>
      </c>
      <c r="B271" s="62">
        <f>IF(春日部市要介護認定進捗状況確認シート!$E$10=抽出加工データ!B271,1,0)</f>
        <v>0</v>
      </c>
      <c r="C271" s="62">
        <f t="shared" si="4"/>
        <v>0</v>
      </c>
      <c r="D271" s="59">
        <f>VLOOKUP(抽出加工データ!D271,データベース!$H$13:$I$16,2,FALSE)</f>
        <v>1</v>
      </c>
      <c r="E271" s="71">
        <f>抽出加工データ!E271</f>
        <v>46237</v>
      </c>
    </row>
    <row r="272" spans="1:5">
      <c r="A272" s="62">
        <f>IF(春日部市要介護認定進捗状況確認シート!$M$10=抽出加工データ!C272,1,0)</f>
        <v>0</v>
      </c>
      <c r="B272" s="62">
        <f>IF(春日部市要介護認定進捗状況確認シート!$E$10=抽出加工データ!B272,1,0)</f>
        <v>0</v>
      </c>
      <c r="C272" s="62">
        <f t="shared" si="4"/>
        <v>0</v>
      </c>
      <c r="D272" s="59">
        <f>VLOOKUP(抽出加工データ!D272,データベース!$H$13:$I$16,2,FALSE)</f>
        <v>2</v>
      </c>
      <c r="E272" s="71">
        <f>抽出加工データ!E272</f>
        <v>46234</v>
      </c>
    </row>
    <row r="273" spans="1:5">
      <c r="A273" s="62">
        <f>IF(春日部市要介護認定進捗状況確認シート!$M$10=抽出加工データ!C273,1,0)</f>
        <v>0</v>
      </c>
      <c r="B273" s="62">
        <f>IF(春日部市要介護認定進捗状況確認シート!$E$10=抽出加工データ!B273,1,0)</f>
        <v>0</v>
      </c>
      <c r="C273" s="62">
        <f t="shared" si="4"/>
        <v>0</v>
      </c>
      <c r="D273" s="59">
        <f>VLOOKUP(抽出加工データ!D273,データベース!$H$13:$I$16,2,FALSE)</f>
        <v>2</v>
      </c>
      <c r="E273" s="71">
        <f>抽出加工データ!E273</f>
        <v>46234</v>
      </c>
    </row>
    <row r="274" spans="1:5">
      <c r="A274" s="62">
        <f>IF(春日部市要介護認定進捗状況確認シート!$M$10=抽出加工データ!C274,1,0)</f>
        <v>0</v>
      </c>
      <c r="B274" s="62">
        <f>IF(春日部市要介護認定進捗状況確認シート!$E$10=抽出加工データ!B274,1,0)</f>
        <v>0</v>
      </c>
      <c r="C274" s="62">
        <f t="shared" si="4"/>
        <v>0</v>
      </c>
      <c r="D274" s="59">
        <f>VLOOKUP(抽出加工データ!D274,データベース!$H$13:$I$16,2,FALSE)</f>
        <v>2</v>
      </c>
      <c r="E274" s="71">
        <f>抽出加工データ!E274</f>
        <v>46183</v>
      </c>
    </row>
    <row r="275" spans="1:5">
      <c r="A275" s="62">
        <f>IF(春日部市要介護認定進捗状況確認シート!$M$10=抽出加工データ!C275,1,0)</f>
        <v>0</v>
      </c>
      <c r="B275" s="62">
        <f>IF(春日部市要介護認定進捗状況確認シート!$E$10=抽出加工データ!B275,1,0)</f>
        <v>0</v>
      </c>
      <c r="C275" s="62">
        <f t="shared" si="4"/>
        <v>0</v>
      </c>
      <c r="D275" s="59">
        <f>VLOOKUP(抽出加工データ!D275,データベース!$H$13:$I$16,2,FALSE)</f>
        <v>2</v>
      </c>
      <c r="E275" s="71">
        <f>抽出加工データ!E275</f>
        <v>0</v>
      </c>
    </row>
    <row r="276" spans="1:5">
      <c r="A276" s="62">
        <f>IF(春日部市要介護認定進捗状況確認シート!$M$10=抽出加工データ!C276,1,0)</f>
        <v>0</v>
      </c>
      <c r="B276" s="62">
        <f>IF(春日部市要介護認定進捗状況確認シート!$E$10=抽出加工データ!B276,1,0)</f>
        <v>0</v>
      </c>
      <c r="C276" s="62">
        <f t="shared" si="4"/>
        <v>0</v>
      </c>
      <c r="D276" s="59">
        <f>VLOOKUP(抽出加工データ!D276,データベース!$H$13:$I$16,2,FALSE)</f>
        <v>1</v>
      </c>
      <c r="E276" s="71">
        <f>抽出加工データ!E276</f>
        <v>46211</v>
      </c>
    </row>
    <row r="277" spans="1:5">
      <c r="A277" s="62">
        <f>IF(春日部市要介護認定進捗状況確認シート!$M$10=抽出加工データ!C277,1,0)</f>
        <v>0</v>
      </c>
      <c r="B277" s="62">
        <f>IF(春日部市要介護認定進捗状況確認シート!$E$10=抽出加工データ!B277,1,0)</f>
        <v>0</v>
      </c>
      <c r="C277" s="62">
        <f t="shared" si="4"/>
        <v>0</v>
      </c>
      <c r="D277" s="59">
        <f>VLOOKUP(抽出加工データ!D277,データベース!$H$13:$I$16,2,FALSE)</f>
        <v>10</v>
      </c>
      <c r="E277" s="71">
        <f>抽出加工データ!E277</f>
        <v>46209</v>
      </c>
    </row>
    <row r="278" spans="1:5">
      <c r="A278" s="62">
        <f>IF(春日部市要介護認定進捗状況確認シート!$M$10=抽出加工データ!C278,1,0)</f>
        <v>0</v>
      </c>
      <c r="B278" s="62">
        <f>IF(春日部市要介護認定進捗状況確認シート!$E$10=抽出加工データ!B278,1,0)</f>
        <v>0</v>
      </c>
      <c r="C278" s="62">
        <f t="shared" si="4"/>
        <v>0</v>
      </c>
      <c r="D278" s="59">
        <f>VLOOKUP(抽出加工データ!D278,データベース!$H$13:$I$16,2,FALSE)</f>
        <v>1</v>
      </c>
      <c r="E278" s="71">
        <f>抽出加工データ!E278</f>
        <v>46231</v>
      </c>
    </row>
    <row r="279" spans="1:5">
      <c r="A279" s="62">
        <f>IF(春日部市要介護認定進捗状況確認シート!$M$10=抽出加工データ!C279,1,0)</f>
        <v>0</v>
      </c>
      <c r="B279" s="62">
        <f>IF(春日部市要介護認定進捗状況確認シート!$E$10=抽出加工データ!B279,1,0)</f>
        <v>0</v>
      </c>
      <c r="C279" s="62">
        <f t="shared" si="4"/>
        <v>0</v>
      </c>
      <c r="D279" s="59">
        <f>VLOOKUP(抽出加工データ!D279,データベース!$H$13:$I$16,2,FALSE)</f>
        <v>1</v>
      </c>
      <c r="E279" s="71">
        <f>抽出加工データ!E279</f>
        <v>0</v>
      </c>
    </row>
    <row r="280" spans="1:5">
      <c r="A280" s="62">
        <f>IF(春日部市要介護認定進捗状況確認シート!$M$10=抽出加工データ!C280,1,0)</f>
        <v>0</v>
      </c>
      <c r="B280" s="62">
        <f>IF(春日部市要介護認定進捗状況確認シート!$E$10=抽出加工データ!B280,1,0)</f>
        <v>0</v>
      </c>
      <c r="C280" s="62">
        <f t="shared" si="4"/>
        <v>0</v>
      </c>
      <c r="D280" s="59">
        <f>VLOOKUP(抽出加工データ!D280,データベース!$H$13:$I$16,2,FALSE)</f>
        <v>1</v>
      </c>
      <c r="E280" s="71">
        <f>抽出加工データ!E280</f>
        <v>0</v>
      </c>
    </row>
    <row r="281" spans="1:5">
      <c r="A281" s="62">
        <f>IF(春日部市要介護認定進捗状況確認シート!$M$10=抽出加工データ!C281,1,0)</f>
        <v>0</v>
      </c>
      <c r="B281" s="62">
        <f>IF(春日部市要介護認定進捗状況確認シート!$E$10=抽出加工データ!B281,1,0)</f>
        <v>0</v>
      </c>
      <c r="C281" s="62">
        <f t="shared" si="4"/>
        <v>0</v>
      </c>
      <c r="D281" s="59">
        <f>VLOOKUP(抽出加工データ!D281,データベース!$H$13:$I$16,2,FALSE)</f>
        <v>1</v>
      </c>
      <c r="E281" s="71">
        <f>抽出加工データ!E281</f>
        <v>0</v>
      </c>
    </row>
    <row r="282" spans="1:5">
      <c r="A282" s="62">
        <f>IF(春日部市要介護認定進捗状況確認シート!$M$10=抽出加工データ!C282,1,0)</f>
        <v>0</v>
      </c>
      <c r="B282" s="62">
        <f>IF(春日部市要介護認定進捗状況確認シート!$E$10=抽出加工データ!B282,1,0)</f>
        <v>0</v>
      </c>
      <c r="C282" s="62">
        <f t="shared" si="4"/>
        <v>0</v>
      </c>
      <c r="D282" s="59">
        <f>VLOOKUP(抽出加工データ!D282,データベース!$H$13:$I$16,2,FALSE)</f>
        <v>1</v>
      </c>
      <c r="E282" s="71">
        <f>抽出加工データ!E282</f>
        <v>46218</v>
      </c>
    </row>
    <row r="283" spans="1:5">
      <c r="A283" s="62">
        <f>IF(春日部市要介護認定進捗状況確認シート!$M$10=抽出加工データ!C283,1,0)</f>
        <v>0</v>
      </c>
      <c r="B283" s="62">
        <f>IF(春日部市要介護認定進捗状況確認シート!$E$10=抽出加工データ!B283,1,0)</f>
        <v>0</v>
      </c>
      <c r="C283" s="62">
        <f t="shared" si="4"/>
        <v>0</v>
      </c>
      <c r="D283" s="59">
        <f>VLOOKUP(抽出加工データ!D283,データベース!$H$13:$I$16,2,FALSE)</f>
        <v>5</v>
      </c>
      <c r="E283" s="71">
        <f>抽出加工データ!E283</f>
        <v>46185</v>
      </c>
    </row>
    <row r="284" spans="1:5">
      <c r="A284" s="62">
        <f>IF(春日部市要介護認定進捗状況確認シート!$M$10=抽出加工データ!C284,1,0)</f>
        <v>0</v>
      </c>
      <c r="B284" s="62">
        <f>IF(春日部市要介護認定進捗状況確認シート!$E$10=抽出加工データ!B284,1,0)</f>
        <v>0</v>
      </c>
      <c r="C284" s="62">
        <f t="shared" si="4"/>
        <v>0</v>
      </c>
      <c r="D284" s="59">
        <f>VLOOKUP(抽出加工データ!D284,データベース!$H$13:$I$16,2,FALSE)</f>
        <v>2</v>
      </c>
      <c r="E284" s="71">
        <f>抽出加工データ!E284</f>
        <v>46255</v>
      </c>
    </row>
    <row r="285" spans="1:5">
      <c r="A285" s="62">
        <f>IF(春日部市要介護認定進捗状況確認シート!$M$10=抽出加工データ!C285,1,0)</f>
        <v>0</v>
      </c>
      <c r="B285" s="62">
        <f>IF(春日部市要介護認定進捗状況確認シート!$E$10=抽出加工データ!B285,1,0)</f>
        <v>0</v>
      </c>
      <c r="C285" s="62">
        <f t="shared" si="4"/>
        <v>0</v>
      </c>
      <c r="D285" s="59">
        <f>VLOOKUP(抽出加工データ!D285,データベース!$H$13:$I$16,2,FALSE)</f>
        <v>2</v>
      </c>
      <c r="E285" s="71">
        <f>抽出加工データ!E285</f>
        <v>46239</v>
      </c>
    </row>
    <row r="286" spans="1:5">
      <c r="A286" s="62">
        <f>IF(春日部市要介護認定進捗状況確認シート!$M$10=抽出加工データ!C286,1,0)</f>
        <v>0</v>
      </c>
      <c r="B286" s="62">
        <f>IF(春日部市要介護認定進捗状況確認シート!$E$10=抽出加工データ!B286,1,0)</f>
        <v>0</v>
      </c>
      <c r="C286" s="62">
        <f t="shared" si="4"/>
        <v>0</v>
      </c>
      <c r="D286" s="59">
        <f>VLOOKUP(抽出加工データ!D286,データベース!$H$13:$I$16,2,FALSE)</f>
        <v>2</v>
      </c>
      <c r="E286" s="71">
        <f>抽出加工データ!E286</f>
        <v>46189</v>
      </c>
    </row>
    <row r="287" spans="1:5">
      <c r="A287" s="62">
        <f>IF(春日部市要介護認定進捗状況確認シート!$M$10=抽出加工データ!C287,1,0)</f>
        <v>0</v>
      </c>
      <c r="B287" s="62">
        <f>IF(春日部市要介護認定進捗状況確認シート!$E$10=抽出加工データ!B287,1,0)</f>
        <v>0</v>
      </c>
      <c r="C287" s="62">
        <f t="shared" si="4"/>
        <v>0</v>
      </c>
      <c r="D287" s="59">
        <f>VLOOKUP(抽出加工データ!D287,データベース!$H$13:$I$16,2,FALSE)</f>
        <v>2</v>
      </c>
      <c r="E287" s="71">
        <f>抽出加工データ!E287</f>
        <v>46195</v>
      </c>
    </row>
    <row r="288" spans="1:5">
      <c r="A288" s="62">
        <f>IF(春日部市要介護認定進捗状況確認シート!$M$10=抽出加工データ!C288,1,0)</f>
        <v>0</v>
      </c>
      <c r="B288" s="62">
        <f>IF(春日部市要介護認定進捗状況確認シート!$E$10=抽出加工データ!B288,1,0)</f>
        <v>0</v>
      </c>
      <c r="C288" s="62">
        <f t="shared" si="4"/>
        <v>0</v>
      </c>
      <c r="D288" s="59">
        <f>VLOOKUP(抽出加工データ!D288,データベース!$H$13:$I$16,2,FALSE)</f>
        <v>2</v>
      </c>
      <c r="E288" s="71">
        <f>抽出加工データ!E288</f>
        <v>0</v>
      </c>
    </row>
    <row r="289" spans="1:5">
      <c r="A289" s="62">
        <f>IF(春日部市要介護認定進捗状況確認シート!$M$10=抽出加工データ!C289,1,0)</f>
        <v>0</v>
      </c>
      <c r="B289" s="62">
        <f>IF(春日部市要介護認定進捗状況確認シート!$E$10=抽出加工データ!B289,1,0)</f>
        <v>0</v>
      </c>
      <c r="C289" s="62">
        <f t="shared" si="4"/>
        <v>0</v>
      </c>
      <c r="D289" s="59">
        <f>VLOOKUP(抽出加工データ!D289,データベース!$H$13:$I$16,2,FALSE)</f>
        <v>1</v>
      </c>
      <c r="E289" s="71">
        <f>抽出加工データ!E289</f>
        <v>46232</v>
      </c>
    </row>
    <row r="290" spans="1:5">
      <c r="A290" s="62">
        <f>IF(春日部市要介護認定進捗状況確認シート!$M$10=抽出加工データ!C290,1,0)</f>
        <v>0</v>
      </c>
      <c r="B290" s="62">
        <f>IF(春日部市要介護認定進捗状況確認シート!$E$10=抽出加工データ!B290,1,0)</f>
        <v>0</v>
      </c>
      <c r="C290" s="62">
        <f t="shared" si="4"/>
        <v>0</v>
      </c>
      <c r="D290" s="59">
        <f>VLOOKUP(抽出加工データ!D290,データベース!$H$13:$I$16,2,FALSE)</f>
        <v>2</v>
      </c>
      <c r="E290" s="71">
        <f>抽出加工データ!E290</f>
        <v>46178</v>
      </c>
    </row>
    <row r="291" spans="1:5">
      <c r="A291" s="62">
        <f>IF(春日部市要介護認定進捗状況確認シート!$M$10=抽出加工データ!C291,1,0)</f>
        <v>0</v>
      </c>
      <c r="B291" s="62">
        <f>IF(春日部市要介護認定進捗状況確認シート!$E$10=抽出加工データ!B291,1,0)</f>
        <v>0</v>
      </c>
      <c r="C291" s="62">
        <f t="shared" si="4"/>
        <v>0</v>
      </c>
      <c r="D291" s="59">
        <f>VLOOKUP(抽出加工データ!D291,データベース!$H$13:$I$16,2,FALSE)</f>
        <v>1</v>
      </c>
      <c r="E291" s="71">
        <f>抽出加工データ!E291</f>
        <v>46185</v>
      </c>
    </row>
    <row r="292" spans="1:5">
      <c r="A292" s="62">
        <f>IF(春日部市要介護認定進捗状況確認シート!$M$10=抽出加工データ!C292,1,0)</f>
        <v>0</v>
      </c>
      <c r="B292" s="62">
        <f>IF(春日部市要介護認定進捗状況確認シート!$E$10=抽出加工データ!B292,1,0)</f>
        <v>0</v>
      </c>
      <c r="C292" s="62">
        <f t="shared" si="4"/>
        <v>0</v>
      </c>
      <c r="D292" s="59">
        <f>VLOOKUP(抽出加工データ!D292,データベース!$H$13:$I$16,2,FALSE)</f>
        <v>1</v>
      </c>
      <c r="E292" s="71">
        <f>抽出加工データ!E292</f>
        <v>46227</v>
      </c>
    </row>
    <row r="293" spans="1:5">
      <c r="A293" s="62">
        <f>IF(春日部市要介護認定進捗状況確認シート!$M$10=抽出加工データ!C293,1,0)</f>
        <v>0</v>
      </c>
      <c r="B293" s="62">
        <f>IF(春日部市要介護認定進捗状況確認シート!$E$10=抽出加工データ!B293,1,0)</f>
        <v>0</v>
      </c>
      <c r="C293" s="62">
        <f t="shared" si="4"/>
        <v>0</v>
      </c>
      <c r="D293" s="59">
        <f>VLOOKUP(抽出加工データ!D293,データベース!$H$13:$I$16,2,FALSE)</f>
        <v>10</v>
      </c>
      <c r="E293" s="71">
        <f>抽出加工データ!E293</f>
        <v>46234</v>
      </c>
    </row>
    <row r="294" spans="1:5">
      <c r="A294" s="62">
        <f>IF(春日部市要介護認定進捗状況確認シート!$M$10=抽出加工データ!C294,1,0)</f>
        <v>0</v>
      </c>
      <c r="B294" s="62">
        <f>IF(春日部市要介護認定進捗状況確認シート!$E$10=抽出加工データ!B294,1,0)</f>
        <v>0</v>
      </c>
      <c r="C294" s="62">
        <f t="shared" si="4"/>
        <v>0</v>
      </c>
      <c r="D294" s="59">
        <f>VLOOKUP(抽出加工データ!D294,データベース!$H$13:$I$16,2,FALSE)</f>
        <v>2</v>
      </c>
      <c r="E294" s="71">
        <f>抽出加工データ!E294</f>
        <v>46188</v>
      </c>
    </row>
    <row r="295" spans="1:5">
      <c r="A295" s="62">
        <f>IF(春日部市要介護認定進捗状況確認シート!$M$10=抽出加工データ!C295,1,0)</f>
        <v>0</v>
      </c>
      <c r="B295" s="62">
        <f>IF(春日部市要介護認定進捗状況確認シート!$E$10=抽出加工データ!B295,1,0)</f>
        <v>0</v>
      </c>
      <c r="C295" s="62">
        <f t="shared" si="4"/>
        <v>0</v>
      </c>
      <c r="D295" s="59">
        <f>VLOOKUP(抽出加工データ!D295,データベース!$H$13:$I$16,2,FALSE)</f>
        <v>10</v>
      </c>
      <c r="E295" s="71">
        <f>抽出加工データ!E295</f>
        <v>46185</v>
      </c>
    </row>
    <row r="296" spans="1:5">
      <c r="A296" s="62">
        <f>IF(春日部市要介護認定進捗状況確認シート!$M$10=抽出加工データ!C296,1,0)</f>
        <v>0</v>
      </c>
      <c r="B296" s="62">
        <f>IF(春日部市要介護認定進捗状況確認シート!$E$10=抽出加工データ!B296,1,0)</f>
        <v>0</v>
      </c>
      <c r="C296" s="62">
        <f t="shared" si="4"/>
        <v>0</v>
      </c>
      <c r="D296" s="59">
        <f>VLOOKUP(抽出加工データ!D296,データベース!$H$13:$I$16,2,FALSE)</f>
        <v>1</v>
      </c>
      <c r="E296" s="71">
        <f>抽出加工データ!E296</f>
        <v>46225</v>
      </c>
    </row>
    <row r="297" spans="1:5">
      <c r="A297" s="62">
        <f>IF(春日部市要介護認定進捗状況確認シート!$M$10=抽出加工データ!C297,1,0)</f>
        <v>0</v>
      </c>
      <c r="B297" s="62">
        <f>IF(春日部市要介護認定進捗状況確認シート!$E$10=抽出加工データ!B297,1,0)</f>
        <v>0</v>
      </c>
      <c r="C297" s="62">
        <f t="shared" si="4"/>
        <v>0</v>
      </c>
      <c r="D297" s="59">
        <f>VLOOKUP(抽出加工データ!D297,データベース!$H$13:$I$16,2,FALSE)</f>
        <v>2</v>
      </c>
      <c r="E297" s="71">
        <f>抽出加工データ!E297</f>
        <v>46239</v>
      </c>
    </row>
    <row r="298" spans="1:5">
      <c r="A298" s="62">
        <f>IF(春日部市要介護認定進捗状況確認シート!$M$10=抽出加工データ!C298,1,0)</f>
        <v>0</v>
      </c>
      <c r="B298" s="62">
        <f>IF(春日部市要介護認定進捗状況確認シート!$E$10=抽出加工データ!B298,1,0)</f>
        <v>0</v>
      </c>
      <c r="C298" s="62">
        <f t="shared" si="4"/>
        <v>0</v>
      </c>
      <c r="D298" s="59">
        <f>VLOOKUP(抽出加工データ!D298,データベース!$H$13:$I$16,2,FALSE)</f>
        <v>1</v>
      </c>
      <c r="E298" s="71">
        <f>抽出加工データ!E298</f>
        <v>46231</v>
      </c>
    </row>
    <row r="299" spans="1:5">
      <c r="A299" s="62">
        <f>IF(春日部市要介護認定進捗状況確認シート!$M$10=抽出加工データ!C299,1,0)</f>
        <v>0</v>
      </c>
      <c r="B299" s="62">
        <f>IF(春日部市要介護認定進捗状況確認シート!$E$10=抽出加工データ!B299,1,0)</f>
        <v>0</v>
      </c>
      <c r="C299" s="62">
        <f t="shared" si="4"/>
        <v>0</v>
      </c>
      <c r="D299" s="59">
        <f>VLOOKUP(抽出加工データ!D299,データベース!$H$13:$I$16,2,FALSE)</f>
        <v>2</v>
      </c>
      <c r="E299" s="71">
        <f>抽出加工データ!E299</f>
        <v>0</v>
      </c>
    </row>
    <row r="300" spans="1:5">
      <c r="A300" s="62">
        <f>IF(春日部市要介護認定進捗状況確認シート!$M$10=抽出加工データ!C300,1,0)</f>
        <v>0</v>
      </c>
      <c r="B300" s="62">
        <f>IF(春日部市要介護認定進捗状況確認シート!$E$10=抽出加工データ!B300,1,0)</f>
        <v>0</v>
      </c>
      <c r="C300" s="62">
        <f t="shared" si="4"/>
        <v>0</v>
      </c>
      <c r="D300" s="59">
        <f>VLOOKUP(抽出加工データ!D300,データベース!$H$13:$I$16,2,FALSE)</f>
        <v>1</v>
      </c>
      <c r="E300" s="71">
        <f>抽出加工データ!E300</f>
        <v>46227</v>
      </c>
    </row>
    <row r="301" spans="1:5">
      <c r="A301" s="62">
        <f>IF(春日部市要介護認定進捗状況確認シート!$M$10=抽出加工データ!C301,1,0)</f>
        <v>0</v>
      </c>
      <c r="B301" s="62">
        <f>IF(春日部市要介護認定進捗状況確認シート!$E$10=抽出加工データ!B301,1,0)</f>
        <v>0</v>
      </c>
      <c r="C301" s="62">
        <f t="shared" si="4"/>
        <v>0</v>
      </c>
      <c r="D301" s="59">
        <f>VLOOKUP(抽出加工データ!D301,データベース!$H$13:$I$16,2,FALSE)</f>
        <v>2</v>
      </c>
      <c r="E301" s="71">
        <f>抽出加工データ!E301</f>
        <v>0</v>
      </c>
    </row>
    <row r="302" spans="1:5">
      <c r="A302" s="62">
        <f>IF(春日部市要介護認定進捗状況確認シート!$M$10=抽出加工データ!C302,1,0)</f>
        <v>0</v>
      </c>
      <c r="B302" s="62">
        <f>IF(春日部市要介護認定進捗状況確認シート!$E$10=抽出加工データ!B302,1,0)</f>
        <v>0</v>
      </c>
      <c r="C302" s="62">
        <f t="shared" si="4"/>
        <v>0</v>
      </c>
      <c r="D302" s="59">
        <f>VLOOKUP(抽出加工データ!D302,データベース!$H$13:$I$16,2,FALSE)</f>
        <v>1</v>
      </c>
      <c r="E302" s="71">
        <f>抽出加工データ!E302</f>
        <v>46197</v>
      </c>
    </row>
    <row r="303" spans="1:5">
      <c r="A303" s="62">
        <f>IF(春日部市要介護認定進捗状況確認シート!$M$10=抽出加工データ!C303,1,0)</f>
        <v>0</v>
      </c>
      <c r="B303" s="62">
        <f>IF(春日部市要介護認定進捗状況確認シート!$E$10=抽出加工データ!B303,1,0)</f>
        <v>0</v>
      </c>
      <c r="C303" s="62">
        <f t="shared" si="4"/>
        <v>0</v>
      </c>
      <c r="D303" s="59">
        <f>VLOOKUP(抽出加工データ!D303,データベース!$H$13:$I$16,2,FALSE)</f>
        <v>2</v>
      </c>
      <c r="E303" s="71">
        <f>抽出加工データ!E303</f>
        <v>0</v>
      </c>
    </row>
    <row r="304" spans="1:5">
      <c r="A304" s="62">
        <f>IF(春日部市要介護認定進捗状況確認シート!$M$10=抽出加工データ!C304,1,0)</f>
        <v>0</v>
      </c>
      <c r="B304" s="62">
        <f>IF(春日部市要介護認定進捗状況確認シート!$E$10=抽出加工データ!B304,1,0)</f>
        <v>0</v>
      </c>
      <c r="C304" s="62">
        <f t="shared" si="4"/>
        <v>0</v>
      </c>
      <c r="D304" s="59">
        <f>VLOOKUP(抽出加工データ!D304,データベース!$H$13:$I$16,2,FALSE)</f>
        <v>1</v>
      </c>
      <c r="E304" s="71">
        <f>抽出加工データ!E304</f>
        <v>46252</v>
      </c>
    </row>
    <row r="305" spans="1:5">
      <c r="A305" s="62">
        <f>IF(春日部市要介護認定進捗状況確認シート!$M$10=抽出加工データ!C305,1,0)</f>
        <v>0</v>
      </c>
      <c r="B305" s="62">
        <f>IF(春日部市要介護認定進捗状況確認シート!$E$10=抽出加工データ!B305,1,0)</f>
        <v>0</v>
      </c>
      <c r="C305" s="62">
        <f t="shared" si="4"/>
        <v>0</v>
      </c>
      <c r="D305" s="59">
        <f>VLOOKUP(抽出加工データ!D305,データベース!$H$13:$I$16,2,FALSE)</f>
        <v>2</v>
      </c>
      <c r="E305" s="71">
        <f>抽出加工データ!E305</f>
        <v>0</v>
      </c>
    </row>
    <row r="306" spans="1:5">
      <c r="A306" s="62">
        <f>IF(春日部市要介護認定進捗状況確認シート!$M$10=抽出加工データ!C306,1,0)</f>
        <v>0</v>
      </c>
      <c r="B306" s="62">
        <f>IF(春日部市要介護認定進捗状況確認シート!$E$10=抽出加工データ!B306,1,0)</f>
        <v>0</v>
      </c>
      <c r="C306" s="62">
        <f t="shared" si="4"/>
        <v>0</v>
      </c>
      <c r="D306" s="59">
        <f>VLOOKUP(抽出加工データ!D306,データベース!$H$13:$I$16,2,FALSE)</f>
        <v>2</v>
      </c>
      <c r="E306" s="71">
        <f>抽出加工データ!E306</f>
        <v>46210</v>
      </c>
    </row>
    <row r="307" spans="1:5">
      <c r="A307" s="62">
        <f>IF(春日部市要介護認定進捗状況確認シート!$M$10=抽出加工データ!C307,1,0)</f>
        <v>0</v>
      </c>
      <c r="B307" s="62">
        <f>IF(春日部市要介護認定進捗状況確認シート!$E$10=抽出加工データ!B307,1,0)</f>
        <v>0</v>
      </c>
      <c r="C307" s="62">
        <f t="shared" si="4"/>
        <v>0</v>
      </c>
      <c r="D307" s="59">
        <f>VLOOKUP(抽出加工データ!D307,データベース!$H$13:$I$16,2,FALSE)</f>
        <v>1</v>
      </c>
      <c r="E307" s="71">
        <f>抽出加工データ!E307</f>
        <v>46197</v>
      </c>
    </row>
    <row r="308" spans="1:5">
      <c r="A308" s="62">
        <f>IF(春日部市要介護認定進捗状況確認シート!$M$10=抽出加工データ!C308,1,0)</f>
        <v>0</v>
      </c>
      <c r="B308" s="62">
        <f>IF(春日部市要介護認定進捗状況確認シート!$E$10=抽出加工データ!B308,1,0)</f>
        <v>0</v>
      </c>
      <c r="C308" s="62">
        <f t="shared" si="4"/>
        <v>0</v>
      </c>
      <c r="D308" s="59">
        <f>VLOOKUP(抽出加工データ!D308,データベース!$H$13:$I$16,2,FALSE)</f>
        <v>2</v>
      </c>
      <c r="E308" s="71">
        <f>抽出加工データ!E308</f>
        <v>46218</v>
      </c>
    </row>
    <row r="309" spans="1:5">
      <c r="A309" s="62">
        <f>IF(春日部市要介護認定進捗状況確認シート!$M$10=抽出加工データ!C309,1,0)</f>
        <v>0</v>
      </c>
      <c r="B309" s="62">
        <f>IF(春日部市要介護認定進捗状況確認シート!$E$10=抽出加工データ!B309,1,0)</f>
        <v>0</v>
      </c>
      <c r="C309" s="62">
        <f t="shared" si="4"/>
        <v>0</v>
      </c>
      <c r="D309" s="59">
        <f>VLOOKUP(抽出加工データ!D309,データベース!$H$13:$I$16,2,FALSE)</f>
        <v>5</v>
      </c>
      <c r="E309" s="71">
        <f>抽出加工データ!E309</f>
        <v>46206</v>
      </c>
    </row>
    <row r="310" spans="1:5">
      <c r="A310" s="62">
        <f>IF(春日部市要介護認定進捗状況確認シート!$M$10=抽出加工データ!C310,1,0)</f>
        <v>0</v>
      </c>
      <c r="B310" s="62">
        <f>IF(春日部市要介護認定進捗状況確認シート!$E$10=抽出加工データ!B310,1,0)</f>
        <v>0</v>
      </c>
      <c r="C310" s="62">
        <f t="shared" si="4"/>
        <v>0</v>
      </c>
      <c r="D310" s="59">
        <f>VLOOKUP(抽出加工データ!D310,データベース!$H$13:$I$16,2,FALSE)</f>
        <v>1</v>
      </c>
      <c r="E310" s="71">
        <f>抽出加工データ!E310</f>
        <v>46216</v>
      </c>
    </row>
    <row r="311" spans="1:5">
      <c r="A311" s="62">
        <f>IF(春日部市要介護認定進捗状況確認シート!$M$10=抽出加工データ!C311,1,0)</f>
        <v>0</v>
      </c>
      <c r="B311" s="62">
        <f>IF(春日部市要介護認定進捗状況確認シート!$E$10=抽出加工データ!B311,1,0)</f>
        <v>0</v>
      </c>
      <c r="C311" s="62">
        <f t="shared" si="4"/>
        <v>0</v>
      </c>
      <c r="D311" s="59">
        <f>VLOOKUP(抽出加工データ!D311,データベース!$H$13:$I$16,2,FALSE)</f>
        <v>2</v>
      </c>
      <c r="E311" s="71">
        <f>抽出加工データ!E311</f>
        <v>46218</v>
      </c>
    </row>
    <row r="312" spans="1:5">
      <c r="A312" s="62">
        <f>IF(春日部市要介護認定進捗状況確認シート!$M$10=抽出加工データ!C312,1,0)</f>
        <v>0</v>
      </c>
      <c r="B312" s="62">
        <f>IF(春日部市要介護認定進捗状況確認シート!$E$10=抽出加工データ!B312,1,0)</f>
        <v>0</v>
      </c>
      <c r="C312" s="62">
        <f t="shared" si="4"/>
        <v>0</v>
      </c>
      <c r="D312" s="59">
        <f>VLOOKUP(抽出加工データ!D312,データベース!$H$13:$I$16,2,FALSE)</f>
        <v>2</v>
      </c>
      <c r="E312" s="71">
        <f>抽出加工データ!E312</f>
        <v>46206</v>
      </c>
    </row>
    <row r="313" spans="1:5">
      <c r="A313" s="62">
        <f>IF(春日部市要介護認定進捗状況確認シート!$M$10=抽出加工データ!C313,1,0)</f>
        <v>0</v>
      </c>
      <c r="B313" s="62">
        <f>IF(春日部市要介護認定進捗状況確認シート!$E$10=抽出加工データ!B313,1,0)</f>
        <v>0</v>
      </c>
      <c r="C313" s="62">
        <f t="shared" si="4"/>
        <v>0</v>
      </c>
      <c r="D313" s="59">
        <f>VLOOKUP(抽出加工データ!D313,データベース!$H$13:$I$16,2,FALSE)</f>
        <v>1</v>
      </c>
      <c r="E313" s="71">
        <f>抽出加工データ!E313</f>
        <v>46197</v>
      </c>
    </row>
    <row r="314" spans="1:5">
      <c r="A314" s="62">
        <f>IF(春日部市要介護認定進捗状況確認シート!$M$10=抽出加工データ!C314,1,0)</f>
        <v>0</v>
      </c>
      <c r="B314" s="62">
        <f>IF(春日部市要介護認定進捗状況確認シート!$E$10=抽出加工データ!B314,1,0)</f>
        <v>0</v>
      </c>
      <c r="C314" s="62">
        <f t="shared" si="4"/>
        <v>0</v>
      </c>
      <c r="D314" s="59">
        <f>VLOOKUP(抽出加工データ!D314,データベース!$H$13:$I$16,2,FALSE)</f>
        <v>2</v>
      </c>
      <c r="E314" s="71">
        <f>抽出加工データ!E314</f>
        <v>0</v>
      </c>
    </row>
    <row r="315" spans="1:5">
      <c r="A315" s="62">
        <f>IF(春日部市要介護認定進捗状況確認シート!$M$10=抽出加工データ!C315,1,0)</f>
        <v>0</v>
      </c>
      <c r="B315" s="62">
        <f>IF(春日部市要介護認定進捗状況確認シート!$E$10=抽出加工データ!B315,1,0)</f>
        <v>0</v>
      </c>
      <c r="C315" s="62">
        <f t="shared" si="4"/>
        <v>0</v>
      </c>
      <c r="D315" s="59">
        <f>VLOOKUP(抽出加工データ!D315,データベース!$H$13:$I$16,2,FALSE)</f>
        <v>2</v>
      </c>
      <c r="E315" s="71">
        <f>抽出加工データ!E315</f>
        <v>46232</v>
      </c>
    </row>
    <row r="316" spans="1:5">
      <c r="A316" s="62">
        <f>IF(春日部市要介護認定進捗状況確認シート!$M$10=抽出加工データ!C316,1,0)</f>
        <v>0</v>
      </c>
      <c r="B316" s="62">
        <f>IF(春日部市要介護認定進捗状況確認シート!$E$10=抽出加工データ!B316,1,0)</f>
        <v>0</v>
      </c>
      <c r="C316" s="62">
        <f t="shared" si="4"/>
        <v>0</v>
      </c>
      <c r="D316" s="59">
        <f>VLOOKUP(抽出加工データ!D316,データベース!$H$13:$I$16,2,FALSE)</f>
        <v>5</v>
      </c>
      <c r="E316" s="71">
        <f>抽出加工データ!E316</f>
        <v>46211</v>
      </c>
    </row>
    <row r="317" spans="1:5">
      <c r="A317" s="62">
        <f>IF(春日部市要介護認定進捗状況確認シート!$M$10=抽出加工データ!C317,1,0)</f>
        <v>0</v>
      </c>
      <c r="B317" s="62">
        <f>IF(春日部市要介護認定進捗状況確認シート!$E$10=抽出加工データ!B317,1,0)</f>
        <v>0</v>
      </c>
      <c r="C317" s="62">
        <f t="shared" si="4"/>
        <v>0</v>
      </c>
      <c r="D317" s="59">
        <f>VLOOKUP(抽出加工データ!D317,データベース!$H$13:$I$16,2,FALSE)</f>
        <v>5</v>
      </c>
      <c r="E317" s="71">
        <f>抽出加工データ!E317</f>
        <v>46232</v>
      </c>
    </row>
    <row r="318" spans="1:5">
      <c r="A318" s="62">
        <f>IF(春日部市要介護認定進捗状況確認シート!$M$10=抽出加工データ!C318,1,0)</f>
        <v>0</v>
      </c>
      <c r="B318" s="62">
        <f>IF(春日部市要介護認定進捗状況確認シート!$E$10=抽出加工データ!B318,1,0)</f>
        <v>0</v>
      </c>
      <c r="C318" s="62">
        <f t="shared" si="4"/>
        <v>0</v>
      </c>
      <c r="D318" s="59">
        <f>VLOOKUP(抽出加工データ!D318,データベース!$H$13:$I$16,2,FALSE)</f>
        <v>1</v>
      </c>
      <c r="E318" s="71">
        <f>抽出加工データ!E318</f>
        <v>46227</v>
      </c>
    </row>
    <row r="319" spans="1:5">
      <c r="A319" s="62">
        <f>IF(春日部市要介護認定進捗状況確認シート!$M$10=抽出加工データ!C319,1,0)</f>
        <v>0</v>
      </c>
      <c r="B319" s="62">
        <f>IF(春日部市要介護認定進捗状況確認シート!$E$10=抽出加工データ!B319,1,0)</f>
        <v>0</v>
      </c>
      <c r="C319" s="62">
        <f t="shared" si="4"/>
        <v>0</v>
      </c>
      <c r="D319" s="59">
        <f>VLOOKUP(抽出加工データ!D319,データベース!$H$13:$I$16,2,FALSE)</f>
        <v>2</v>
      </c>
      <c r="E319" s="71">
        <f>抽出加工データ!E319</f>
        <v>46239</v>
      </c>
    </row>
    <row r="320" spans="1:5">
      <c r="A320" s="62">
        <f>IF(春日部市要介護認定進捗状況確認シート!$M$10=抽出加工データ!C320,1,0)</f>
        <v>0</v>
      </c>
      <c r="B320" s="62">
        <f>IF(春日部市要介護認定進捗状況確認シート!$E$10=抽出加工データ!B320,1,0)</f>
        <v>0</v>
      </c>
      <c r="C320" s="62">
        <f t="shared" si="4"/>
        <v>0</v>
      </c>
      <c r="D320" s="59">
        <f>VLOOKUP(抽出加工データ!D320,データベース!$H$13:$I$16,2,FALSE)</f>
        <v>2</v>
      </c>
      <c r="E320" s="71">
        <f>抽出加工データ!E320</f>
        <v>46239</v>
      </c>
    </row>
    <row r="321" spans="1:5">
      <c r="A321" s="62">
        <f>IF(春日部市要介護認定進捗状況確認シート!$M$10=抽出加工データ!C321,1,0)</f>
        <v>0</v>
      </c>
      <c r="B321" s="62">
        <f>IF(春日部市要介護認定進捗状況確認シート!$E$10=抽出加工データ!B321,1,0)</f>
        <v>0</v>
      </c>
      <c r="C321" s="62">
        <f t="shared" si="4"/>
        <v>0</v>
      </c>
      <c r="D321" s="59">
        <f>VLOOKUP(抽出加工データ!D321,データベース!$H$13:$I$16,2,FALSE)</f>
        <v>1</v>
      </c>
      <c r="E321" s="71">
        <f>抽出加工データ!E321</f>
        <v>46202</v>
      </c>
    </row>
    <row r="322" spans="1:5">
      <c r="A322" s="62">
        <f>IF(春日部市要介護認定進捗状況確認シート!$M$10=抽出加工データ!C322,1,0)</f>
        <v>0</v>
      </c>
      <c r="B322" s="62">
        <f>IF(春日部市要介護認定進捗状況確認シート!$E$10=抽出加工データ!B322,1,0)</f>
        <v>0</v>
      </c>
      <c r="C322" s="62">
        <f t="shared" ref="C322:C385" si="5">IF(A322+B322=2,1,0)</f>
        <v>0</v>
      </c>
      <c r="D322" s="59">
        <f>VLOOKUP(抽出加工データ!D322,データベース!$H$13:$I$16,2,FALSE)</f>
        <v>2</v>
      </c>
      <c r="E322" s="71">
        <f>抽出加工データ!E322</f>
        <v>0</v>
      </c>
    </row>
    <row r="323" spans="1:5">
      <c r="A323" s="62">
        <f>IF(春日部市要介護認定進捗状況確認シート!$M$10=抽出加工データ!C323,1,0)</f>
        <v>0</v>
      </c>
      <c r="B323" s="62">
        <f>IF(春日部市要介護認定進捗状況確認シート!$E$10=抽出加工データ!B323,1,0)</f>
        <v>0</v>
      </c>
      <c r="C323" s="62">
        <f t="shared" si="5"/>
        <v>0</v>
      </c>
      <c r="D323" s="59">
        <f>VLOOKUP(抽出加工データ!D323,データベース!$H$13:$I$16,2,FALSE)</f>
        <v>2</v>
      </c>
      <c r="E323" s="71">
        <f>抽出加工データ!E323</f>
        <v>0</v>
      </c>
    </row>
    <row r="324" spans="1:5">
      <c r="A324" s="62">
        <f>IF(春日部市要介護認定進捗状況確認シート!$M$10=抽出加工データ!C324,1,0)</f>
        <v>0</v>
      </c>
      <c r="B324" s="62">
        <f>IF(春日部市要介護認定進捗状況確認シート!$E$10=抽出加工データ!B324,1,0)</f>
        <v>0</v>
      </c>
      <c r="C324" s="62">
        <f t="shared" si="5"/>
        <v>0</v>
      </c>
      <c r="D324" s="59">
        <f>VLOOKUP(抽出加工データ!D324,データベース!$H$13:$I$16,2,FALSE)</f>
        <v>2</v>
      </c>
      <c r="E324" s="71">
        <f>抽出加工データ!E324</f>
        <v>46192</v>
      </c>
    </row>
    <row r="325" spans="1:5">
      <c r="A325" s="62">
        <f>IF(春日部市要介護認定進捗状況確認シート!$M$10=抽出加工データ!C325,1,0)</f>
        <v>0</v>
      </c>
      <c r="B325" s="62">
        <f>IF(春日部市要介護認定進捗状況確認シート!$E$10=抽出加工データ!B325,1,0)</f>
        <v>0</v>
      </c>
      <c r="C325" s="62">
        <f t="shared" si="5"/>
        <v>0</v>
      </c>
      <c r="D325" s="59">
        <f>VLOOKUP(抽出加工データ!D325,データベース!$H$13:$I$16,2,FALSE)</f>
        <v>2</v>
      </c>
      <c r="E325" s="71">
        <f>抽出加工データ!E325</f>
        <v>46230</v>
      </c>
    </row>
    <row r="326" spans="1:5">
      <c r="A326" s="62">
        <f>IF(春日部市要介護認定進捗状況確認シート!$M$10=抽出加工データ!C326,1,0)</f>
        <v>0</v>
      </c>
      <c r="B326" s="62">
        <f>IF(春日部市要介護認定進捗状況確認シート!$E$10=抽出加工データ!B326,1,0)</f>
        <v>0</v>
      </c>
      <c r="C326" s="62">
        <f t="shared" si="5"/>
        <v>0</v>
      </c>
      <c r="D326" s="59">
        <f>VLOOKUP(抽出加工データ!D326,データベース!$H$13:$I$16,2,FALSE)</f>
        <v>2</v>
      </c>
      <c r="E326" s="71">
        <f>抽出加工データ!E326</f>
        <v>46203</v>
      </c>
    </row>
    <row r="327" spans="1:5">
      <c r="A327" s="62">
        <f>IF(春日部市要介護認定進捗状況確認シート!$M$10=抽出加工データ!C327,1,0)</f>
        <v>0</v>
      </c>
      <c r="B327" s="62">
        <f>IF(春日部市要介護認定進捗状況確認シート!$E$10=抽出加工データ!B327,1,0)</f>
        <v>0</v>
      </c>
      <c r="C327" s="62">
        <f t="shared" si="5"/>
        <v>0</v>
      </c>
      <c r="D327" s="59">
        <f>VLOOKUP(抽出加工データ!D327,データベース!$H$13:$I$16,2,FALSE)</f>
        <v>2</v>
      </c>
      <c r="E327" s="71">
        <f>抽出加工データ!E327</f>
        <v>46217</v>
      </c>
    </row>
    <row r="328" spans="1:5">
      <c r="A328" s="62">
        <f>IF(春日部市要介護認定進捗状況確認シート!$M$10=抽出加工データ!C328,1,0)</f>
        <v>0</v>
      </c>
      <c r="B328" s="62">
        <f>IF(春日部市要介護認定進捗状況確認シート!$E$10=抽出加工データ!B328,1,0)</f>
        <v>0</v>
      </c>
      <c r="C328" s="62">
        <f t="shared" si="5"/>
        <v>0</v>
      </c>
      <c r="D328" s="59">
        <f>VLOOKUP(抽出加工データ!D328,データベース!$H$13:$I$16,2,FALSE)</f>
        <v>2</v>
      </c>
      <c r="E328" s="71">
        <f>抽出加工データ!E328</f>
        <v>46230</v>
      </c>
    </row>
    <row r="329" spans="1:5">
      <c r="A329" s="62">
        <f>IF(春日部市要介護認定進捗状況確認シート!$M$10=抽出加工データ!C329,1,0)</f>
        <v>0</v>
      </c>
      <c r="B329" s="62">
        <f>IF(春日部市要介護認定進捗状況確認シート!$E$10=抽出加工データ!B329,1,0)</f>
        <v>0</v>
      </c>
      <c r="C329" s="62">
        <f t="shared" si="5"/>
        <v>0</v>
      </c>
      <c r="D329" s="59">
        <f>VLOOKUP(抽出加工データ!D329,データベース!$H$13:$I$16,2,FALSE)</f>
        <v>2</v>
      </c>
      <c r="E329" s="71">
        <f>抽出加工データ!E329</f>
        <v>0</v>
      </c>
    </row>
    <row r="330" spans="1:5">
      <c r="A330" s="62">
        <f>IF(春日部市要介護認定進捗状況確認シート!$M$10=抽出加工データ!C330,1,0)</f>
        <v>0</v>
      </c>
      <c r="B330" s="62">
        <f>IF(春日部市要介護認定進捗状況確認シート!$E$10=抽出加工データ!B330,1,0)</f>
        <v>0</v>
      </c>
      <c r="C330" s="62">
        <f t="shared" si="5"/>
        <v>0</v>
      </c>
      <c r="D330" s="59">
        <f>VLOOKUP(抽出加工データ!D330,データベース!$H$13:$I$16,2,FALSE)</f>
        <v>2</v>
      </c>
      <c r="E330" s="71">
        <f>抽出加工データ!E330</f>
        <v>46252</v>
      </c>
    </row>
    <row r="331" spans="1:5">
      <c r="A331" s="62">
        <f>IF(春日部市要介護認定進捗状況確認シート!$M$10=抽出加工データ!C331,1,0)</f>
        <v>0</v>
      </c>
      <c r="B331" s="62">
        <f>IF(春日部市要介護認定進捗状況確認シート!$E$10=抽出加工データ!B331,1,0)</f>
        <v>0</v>
      </c>
      <c r="C331" s="62">
        <f t="shared" si="5"/>
        <v>0</v>
      </c>
      <c r="D331" s="59">
        <f>VLOOKUP(抽出加工データ!D331,データベース!$H$13:$I$16,2,FALSE)</f>
        <v>5</v>
      </c>
      <c r="E331" s="71">
        <f>抽出加工データ!E331</f>
        <v>46204</v>
      </c>
    </row>
    <row r="332" spans="1:5">
      <c r="A332" s="62">
        <f>IF(春日部市要介護認定進捗状況確認シート!$M$10=抽出加工データ!C332,1,0)</f>
        <v>0</v>
      </c>
      <c r="B332" s="62">
        <f>IF(春日部市要介護認定進捗状況確認シート!$E$10=抽出加工データ!B332,1,0)</f>
        <v>0</v>
      </c>
      <c r="C332" s="62">
        <f t="shared" si="5"/>
        <v>0</v>
      </c>
      <c r="D332" s="59">
        <f>VLOOKUP(抽出加工データ!D332,データベース!$H$13:$I$16,2,FALSE)</f>
        <v>1</v>
      </c>
      <c r="E332" s="71">
        <f>抽出加工データ!E332</f>
        <v>0</v>
      </c>
    </row>
    <row r="333" spans="1:5">
      <c r="A333" s="62">
        <f>IF(春日部市要介護認定進捗状況確認シート!$M$10=抽出加工データ!C333,1,0)</f>
        <v>0</v>
      </c>
      <c r="B333" s="62">
        <f>IF(春日部市要介護認定進捗状況確認シート!$E$10=抽出加工データ!B333,1,0)</f>
        <v>0</v>
      </c>
      <c r="C333" s="62">
        <f t="shared" si="5"/>
        <v>0</v>
      </c>
      <c r="D333" s="59">
        <f>VLOOKUP(抽出加工データ!D333,データベース!$H$13:$I$16,2,FALSE)</f>
        <v>1</v>
      </c>
      <c r="E333" s="71">
        <f>抽出加工データ!E333</f>
        <v>46185</v>
      </c>
    </row>
    <row r="334" spans="1:5">
      <c r="A334" s="62">
        <f>IF(春日部市要介護認定進捗状況確認シート!$M$10=抽出加工データ!C334,1,0)</f>
        <v>0</v>
      </c>
      <c r="B334" s="62">
        <f>IF(春日部市要介護認定進捗状況確認シート!$E$10=抽出加工データ!B334,1,0)</f>
        <v>0</v>
      </c>
      <c r="C334" s="62">
        <f t="shared" si="5"/>
        <v>0</v>
      </c>
      <c r="D334" s="59">
        <f>VLOOKUP(抽出加工データ!D334,データベース!$H$13:$I$16,2,FALSE)</f>
        <v>5</v>
      </c>
      <c r="E334" s="71">
        <f>抽出加工データ!E334</f>
        <v>46192</v>
      </c>
    </row>
    <row r="335" spans="1:5">
      <c r="A335" s="62">
        <f>IF(春日部市要介護認定進捗状況確認シート!$M$10=抽出加工データ!C335,1,0)</f>
        <v>0</v>
      </c>
      <c r="B335" s="62">
        <f>IF(春日部市要介護認定進捗状況確認シート!$E$10=抽出加工データ!B335,1,0)</f>
        <v>0</v>
      </c>
      <c r="C335" s="62">
        <f t="shared" si="5"/>
        <v>0</v>
      </c>
      <c r="D335" s="59">
        <f>VLOOKUP(抽出加工データ!D335,データベース!$H$13:$I$16,2,FALSE)</f>
        <v>2</v>
      </c>
      <c r="E335" s="71">
        <f>抽出加工データ!E335</f>
        <v>46218</v>
      </c>
    </row>
    <row r="336" spans="1:5">
      <c r="A336" s="62">
        <f>IF(春日部市要介護認定進捗状況確認シート!$M$10=抽出加工データ!C336,1,0)</f>
        <v>0</v>
      </c>
      <c r="B336" s="62">
        <f>IF(春日部市要介護認定進捗状況確認シート!$E$10=抽出加工データ!B336,1,0)</f>
        <v>0</v>
      </c>
      <c r="C336" s="62">
        <f t="shared" si="5"/>
        <v>0</v>
      </c>
      <c r="D336" s="59">
        <f>VLOOKUP(抽出加工データ!D336,データベース!$H$13:$I$16,2,FALSE)</f>
        <v>1</v>
      </c>
      <c r="E336" s="71">
        <f>抽出加工データ!E336</f>
        <v>0</v>
      </c>
    </row>
    <row r="337" spans="1:5">
      <c r="A337" s="62">
        <f>IF(春日部市要介護認定進捗状況確認シート!$M$10=抽出加工データ!C337,1,0)</f>
        <v>0</v>
      </c>
      <c r="B337" s="62">
        <f>IF(春日部市要介護認定進捗状況確認シート!$E$10=抽出加工データ!B337,1,0)</f>
        <v>0</v>
      </c>
      <c r="C337" s="62">
        <f t="shared" si="5"/>
        <v>0</v>
      </c>
      <c r="D337" s="59">
        <f>VLOOKUP(抽出加工データ!D337,データベース!$H$13:$I$16,2,FALSE)</f>
        <v>1</v>
      </c>
      <c r="E337" s="71">
        <f>抽出加工データ!E337</f>
        <v>46199</v>
      </c>
    </row>
    <row r="338" spans="1:5">
      <c r="A338" s="62">
        <f>IF(春日部市要介護認定進捗状況確認シート!$M$10=抽出加工データ!C338,1,0)</f>
        <v>0</v>
      </c>
      <c r="B338" s="62">
        <f>IF(春日部市要介護認定進捗状況確認シート!$E$10=抽出加工データ!B338,1,0)</f>
        <v>0</v>
      </c>
      <c r="C338" s="62">
        <f t="shared" si="5"/>
        <v>0</v>
      </c>
      <c r="D338" s="59">
        <f>VLOOKUP(抽出加工データ!D338,データベース!$H$13:$I$16,2,FALSE)</f>
        <v>2</v>
      </c>
      <c r="E338" s="71">
        <f>抽出加工データ!E338</f>
        <v>46199</v>
      </c>
    </row>
    <row r="339" spans="1:5">
      <c r="A339" s="62">
        <f>IF(春日部市要介護認定進捗状況確認シート!$M$10=抽出加工データ!C339,1,0)</f>
        <v>0</v>
      </c>
      <c r="B339" s="62">
        <f>IF(春日部市要介護認定進捗状況確認シート!$E$10=抽出加工データ!B339,1,0)</f>
        <v>0</v>
      </c>
      <c r="C339" s="62">
        <f t="shared" si="5"/>
        <v>0</v>
      </c>
      <c r="D339" s="59">
        <f>VLOOKUP(抽出加工データ!D339,データベース!$H$13:$I$16,2,FALSE)</f>
        <v>1</v>
      </c>
      <c r="E339" s="71">
        <f>抽出加工データ!E339</f>
        <v>46185</v>
      </c>
    </row>
    <row r="340" spans="1:5">
      <c r="A340" s="62">
        <f>IF(春日部市要介護認定進捗状況確認シート!$M$10=抽出加工データ!C340,1,0)</f>
        <v>0</v>
      </c>
      <c r="B340" s="62">
        <f>IF(春日部市要介護認定進捗状況確認シート!$E$10=抽出加工データ!B340,1,0)</f>
        <v>0</v>
      </c>
      <c r="C340" s="62">
        <f t="shared" si="5"/>
        <v>0</v>
      </c>
      <c r="D340" s="59">
        <f>VLOOKUP(抽出加工データ!D340,データベース!$H$13:$I$16,2,FALSE)</f>
        <v>5</v>
      </c>
      <c r="E340" s="71">
        <f>抽出加工データ!E340</f>
        <v>46220</v>
      </c>
    </row>
    <row r="341" spans="1:5">
      <c r="A341" s="62">
        <f>IF(春日部市要介護認定進捗状況確認シート!$M$10=抽出加工データ!C341,1,0)</f>
        <v>0</v>
      </c>
      <c r="B341" s="62">
        <f>IF(春日部市要介護認定進捗状況確認シート!$E$10=抽出加工データ!B341,1,0)</f>
        <v>0</v>
      </c>
      <c r="C341" s="62">
        <f t="shared" si="5"/>
        <v>0</v>
      </c>
      <c r="D341" s="59">
        <f>VLOOKUP(抽出加工データ!D341,データベース!$H$13:$I$16,2,FALSE)</f>
        <v>2</v>
      </c>
      <c r="E341" s="71">
        <f>抽出加工データ!E341</f>
        <v>46192</v>
      </c>
    </row>
    <row r="342" spans="1:5">
      <c r="A342" s="62">
        <f>IF(春日部市要介護認定進捗状況確認シート!$M$10=抽出加工データ!C342,1,0)</f>
        <v>0</v>
      </c>
      <c r="B342" s="62">
        <f>IF(春日部市要介護認定進捗状況確認シート!$E$10=抽出加工データ!B342,1,0)</f>
        <v>0</v>
      </c>
      <c r="C342" s="62">
        <f t="shared" si="5"/>
        <v>0</v>
      </c>
      <c r="D342" s="59">
        <f>VLOOKUP(抽出加工データ!D342,データベース!$H$13:$I$16,2,FALSE)</f>
        <v>1</v>
      </c>
      <c r="E342" s="71">
        <f>抽出加工データ!E342</f>
        <v>46224</v>
      </c>
    </row>
    <row r="343" spans="1:5">
      <c r="A343" s="62">
        <f>IF(春日部市要介護認定進捗状況確認シート!$M$10=抽出加工データ!C343,1,0)</f>
        <v>0</v>
      </c>
      <c r="B343" s="62">
        <f>IF(春日部市要介護認定進捗状況確認シート!$E$10=抽出加工データ!B343,1,0)</f>
        <v>0</v>
      </c>
      <c r="C343" s="62">
        <f t="shared" si="5"/>
        <v>0</v>
      </c>
      <c r="D343" s="59">
        <f>VLOOKUP(抽出加工データ!D343,データベース!$H$13:$I$16,2,FALSE)</f>
        <v>5</v>
      </c>
      <c r="E343" s="71">
        <f>抽出加工データ!E343</f>
        <v>46206</v>
      </c>
    </row>
    <row r="344" spans="1:5">
      <c r="A344" s="62">
        <f>IF(春日部市要介護認定進捗状況確認シート!$M$10=抽出加工データ!C344,1,0)</f>
        <v>0</v>
      </c>
      <c r="B344" s="62">
        <f>IF(春日部市要介護認定進捗状況確認シート!$E$10=抽出加工データ!B344,1,0)</f>
        <v>0</v>
      </c>
      <c r="C344" s="62">
        <f t="shared" si="5"/>
        <v>0</v>
      </c>
      <c r="D344" s="59">
        <f>VLOOKUP(抽出加工データ!D344,データベース!$H$13:$I$16,2,FALSE)</f>
        <v>1</v>
      </c>
      <c r="E344" s="71">
        <f>抽出加工データ!E344</f>
        <v>46218</v>
      </c>
    </row>
    <row r="345" spans="1:5">
      <c r="A345" s="62">
        <f>IF(春日部市要介護認定進捗状況確認シート!$M$10=抽出加工データ!C345,1,0)</f>
        <v>0</v>
      </c>
      <c r="B345" s="62">
        <f>IF(春日部市要介護認定進捗状況確認シート!$E$10=抽出加工データ!B345,1,0)</f>
        <v>0</v>
      </c>
      <c r="C345" s="62">
        <f t="shared" si="5"/>
        <v>0</v>
      </c>
      <c r="D345" s="59">
        <f>VLOOKUP(抽出加工データ!D345,データベース!$H$13:$I$16,2,FALSE)</f>
        <v>1</v>
      </c>
      <c r="E345" s="71">
        <f>抽出加工データ!E345</f>
        <v>46203</v>
      </c>
    </row>
    <row r="346" spans="1:5">
      <c r="A346" s="62">
        <f>IF(春日部市要介護認定進捗状況確認シート!$M$10=抽出加工データ!C346,1,0)</f>
        <v>0</v>
      </c>
      <c r="B346" s="62">
        <f>IF(春日部市要介護認定進捗状況確認シート!$E$10=抽出加工データ!B346,1,0)</f>
        <v>0</v>
      </c>
      <c r="C346" s="62">
        <f t="shared" si="5"/>
        <v>0</v>
      </c>
      <c r="D346" s="59">
        <f>VLOOKUP(抽出加工データ!D346,データベース!$H$13:$I$16,2,FALSE)</f>
        <v>2</v>
      </c>
      <c r="E346" s="71">
        <f>抽出加工データ!E346</f>
        <v>46206</v>
      </c>
    </row>
    <row r="347" spans="1:5">
      <c r="A347" s="62">
        <f>IF(春日部市要介護認定進捗状況確認シート!$M$10=抽出加工データ!C347,1,0)</f>
        <v>0</v>
      </c>
      <c r="B347" s="62">
        <f>IF(春日部市要介護認定進捗状況確認シート!$E$10=抽出加工データ!B347,1,0)</f>
        <v>0</v>
      </c>
      <c r="C347" s="62">
        <f t="shared" si="5"/>
        <v>0</v>
      </c>
      <c r="D347" s="59">
        <f>VLOOKUP(抽出加工データ!D347,データベース!$H$13:$I$16,2,FALSE)</f>
        <v>2</v>
      </c>
      <c r="E347" s="71">
        <f>抽出加工データ!E347</f>
        <v>46255</v>
      </c>
    </row>
    <row r="348" spans="1:5">
      <c r="A348" s="62">
        <f>IF(春日部市要介護認定進捗状況確認シート!$M$10=抽出加工データ!C348,1,0)</f>
        <v>0</v>
      </c>
      <c r="B348" s="62">
        <f>IF(春日部市要介護認定進捗状況確認シート!$E$10=抽出加工データ!B348,1,0)</f>
        <v>0</v>
      </c>
      <c r="C348" s="62">
        <f t="shared" si="5"/>
        <v>0</v>
      </c>
      <c r="D348" s="59">
        <f>VLOOKUP(抽出加工データ!D348,データベース!$H$13:$I$16,2,FALSE)</f>
        <v>1</v>
      </c>
      <c r="E348" s="71">
        <f>抽出加工データ!E348</f>
        <v>46251</v>
      </c>
    </row>
    <row r="349" spans="1:5">
      <c r="A349" s="62">
        <f>IF(春日部市要介護認定進捗状況確認シート!$M$10=抽出加工データ!C349,1,0)</f>
        <v>0</v>
      </c>
      <c r="B349" s="62">
        <f>IF(春日部市要介護認定進捗状況確認シート!$E$10=抽出加工データ!B349,1,0)</f>
        <v>0</v>
      </c>
      <c r="C349" s="62">
        <f t="shared" si="5"/>
        <v>0</v>
      </c>
      <c r="D349" s="59">
        <f>VLOOKUP(抽出加工データ!D349,データベース!$H$13:$I$16,2,FALSE)</f>
        <v>2</v>
      </c>
      <c r="E349" s="71">
        <f>抽出加工データ!E349</f>
        <v>46252</v>
      </c>
    </row>
    <row r="350" spans="1:5">
      <c r="A350" s="62">
        <f>IF(春日部市要介護認定進捗状況確認シート!$M$10=抽出加工データ!C350,1,0)</f>
        <v>0</v>
      </c>
      <c r="B350" s="62">
        <f>IF(春日部市要介護認定進捗状況確認シート!$E$10=抽出加工データ!B350,1,0)</f>
        <v>0</v>
      </c>
      <c r="C350" s="62">
        <f t="shared" si="5"/>
        <v>0</v>
      </c>
      <c r="D350" s="59">
        <f>VLOOKUP(抽出加工データ!D350,データベース!$H$13:$I$16,2,FALSE)</f>
        <v>2</v>
      </c>
      <c r="E350" s="71">
        <f>抽出加工データ!E350</f>
        <v>46199</v>
      </c>
    </row>
    <row r="351" spans="1:5">
      <c r="A351" s="62">
        <f>IF(春日部市要介護認定進捗状況確認シート!$M$10=抽出加工データ!C351,1,0)</f>
        <v>0</v>
      </c>
      <c r="B351" s="62">
        <f>IF(春日部市要介護認定進捗状況確認シート!$E$10=抽出加工データ!B351,1,0)</f>
        <v>0</v>
      </c>
      <c r="C351" s="62">
        <f t="shared" si="5"/>
        <v>0</v>
      </c>
      <c r="D351" s="59">
        <f>VLOOKUP(抽出加工データ!D351,データベース!$H$13:$I$16,2,FALSE)</f>
        <v>5</v>
      </c>
      <c r="E351" s="71">
        <f>抽出加工データ!E351</f>
        <v>46251</v>
      </c>
    </row>
    <row r="352" spans="1:5">
      <c r="A352" s="62">
        <f>IF(春日部市要介護認定進捗状況確認シート!$M$10=抽出加工データ!C352,1,0)</f>
        <v>0</v>
      </c>
      <c r="B352" s="62">
        <f>IF(春日部市要介護認定進捗状況確認シート!$E$10=抽出加工データ!B352,1,0)</f>
        <v>0</v>
      </c>
      <c r="C352" s="62">
        <f t="shared" si="5"/>
        <v>0</v>
      </c>
      <c r="D352" s="59">
        <f>VLOOKUP(抽出加工データ!D352,データベース!$H$13:$I$16,2,FALSE)</f>
        <v>1</v>
      </c>
      <c r="E352" s="71">
        <f>抽出加工データ!E352</f>
        <v>46195</v>
      </c>
    </row>
    <row r="353" spans="1:5">
      <c r="A353" s="62">
        <f>IF(春日部市要介護認定進捗状況確認シート!$M$10=抽出加工データ!C353,1,0)</f>
        <v>0</v>
      </c>
      <c r="B353" s="62">
        <f>IF(春日部市要介護認定進捗状況確認シート!$E$10=抽出加工データ!B353,1,0)</f>
        <v>0</v>
      </c>
      <c r="C353" s="62">
        <f t="shared" si="5"/>
        <v>0</v>
      </c>
      <c r="D353" s="59">
        <f>VLOOKUP(抽出加工データ!D353,データベース!$H$13:$I$16,2,FALSE)</f>
        <v>1</v>
      </c>
      <c r="E353" s="71">
        <f>抽出加工データ!E353</f>
        <v>0</v>
      </c>
    </row>
    <row r="354" spans="1:5">
      <c r="A354" s="62">
        <f>IF(春日部市要介護認定進捗状況確認シート!$M$10=抽出加工データ!C354,1,0)</f>
        <v>0</v>
      </c>
      <c r="B354" s="62">
        <f>IF(春日部市要介護認定進捗状況確認シート!$E$10=抽出加工データ!B354,1,0)</f>
        <v>0</v>
      </c>
      <c r="C354" s="62">
        <f t="shared" si="5"/>
        <v>0</v>
      </c>
      <c r="D354" s="59">
        <f>VLOOKUP(抽出加工データ!D354,データベース!$H$13:$I$16,2,FALSE)</f>
        <v>2</v>
      </c>
      <c r="E354" s="71">
        <f>抽出加工データ!E354</f>
        <v>46224</v>
      </c>
    </row>
    <row r="355" spans="1:5">
      <c r="A355" s="62">
        <f>IF(春日部市要介護認定進捗状況確認シート!$M$10=抽出加工データ!C355,1,0)</f>
        <v>0</v>
      </c>
      <c r="B355" s="62">
        <f>IF(春日部市要介護認定進捗状況確認シート!$E$10=抽出加工データ!B355,1,0)</f>
        <v>0</v>
      </c>
      <c r="C355" s="62">
        <f t="shared" si="5"/>
        <v>0</v>
      </c>
      <c r="D355" s="59">
        <f>VLOOKUP(抽出加工データ!D355,データベース!$H$13:$I$16,2,FALSE)</f>
        <v>2</v>
      </c>
      <c r="E355" s="71">
        <f>抽出加工データ!E355</f>
        <v>46178</v>
      </c>
    </row>
    <row r="356" spans="1:5">
      <c r="A356" s="62">
        <f>IF(春日部市要介護認定進捗状況確認シート!$M$10=抽出加工データ!C356,1,0)</f>
        <v>0</v>
      </c>
      <c r="B356" s="62">
        <f>IF(春日部市要介護認定進捗状況確認シート!$E$10=抽出加工データ!B356,1,0)</f>
        <v>0</v>
      </c>
      <c r="C356" s="62">
        <f t="shared" si="5"/>
        <v>0</v>
      </c>
      <c r="D356" s="59">
        <f>VLOOKUP(抽出加工データ!D356,データベース!$H$13:$I$16,2,FALSE)</f>
        <v>2</v>
      </c>
      <c r="E356" s="71">
        <f>抽出加工データ!E356</f>
        <v>46216</v>
      </c>
    </row>
    <row r="357" spans="1:5">
      <c r="A357" s="62">
        <f>IF(春日部市要介護認定進捗状況確認シート!$M$10=抽出加工データ!C357,1,0)</f>
        <v>0</v>
      </c>
      <c r="B357" s="62">
        <f>IF(春日部市要介護認定進捗状況確認シート!$E$10=抽出加工データ!B357,1,0)</f>
        <v>0</v>
      </c>
      <c r="C357" s="62">
        <f t="shared" si="5"/>
        <v>0</v>
      </c>
      <c r="D357" s="59">
        <f>VLOOKUP(抽出加工データ!D357,データベース!$H$13:$I$16,2,FALSE)</f>
        <v>1</v>
      </c>
      <c r="E357" s="71">
        <f>抽出加工データ!E357</f>
        <v>46195</v>
      </c>
    </row>
    <row r="358" spans="1:5">
      <c r="A358" s="62">
        <f>IF(春日部市要介護認定進捗状況確認シート!$M$10=抽出加工データ!C358,1,0)</f>
        <v>0</v>
      </c>
      <c r="B358" s="62">
        <f>IF(春日部市要介護認定進捗状況確認シート!$E$10=抽出加工データ!B358,1,0)</f>
        <v>0</v>
      </c>
      <c r="C358" s="62">
        <f t="shared" si="5"/>
        <v>0</v>
      </c>
      <c r="D358" s="59">
        <f>VLOOKUP(抽出加工データ!D358,データベース!$H$13:$I$16,2,FALSE)</f>
        <v>1</v>
      </c>
      <c r="E358" s="71">
        <f>抽出加工データ!E358</f>
        <v>0</v>
      </c>
    </row>
    <row r="359" spans="1:5">
      <c r="A359" s="62">
        <f>IF(春日部市要介護認定進捗状況確認シート!$M$10=抽出加工データ!C359,1,0)</f>
        <v>0</v>
      </c>
      <c r="B359" s="62">
        <f>IF(春日部市要介護認定進捗状況確認シート!$E$10=抽出加工データ!B359,1,0)</f>
        <v>0</v>
      </c>
      <c r="C359" s="62">
        <f t="shared" si="5"/>
        <v>0</v>
      </c>
      <c r="D359" s="59">
        <f>VLOOKUP(抽出加工データ!D359,データベース!$H$13:$I$16,2,FALSE)</f>
        <v>2</v>
      </c>
      <c r="E359" s="71">
        <f>抽出加工データ!E359</f>
        <v>46197</v>
      </c>
    </row>
    <row r="360" spans="1:5">
      <c r="A360" s="62">
        <f>IF(春日部市要介護認定進捗状況確認シート!$M$10=抽出加工データ!C360,1,0)</f>
        <v>0</v>
      </c>
      <c r="B360" s="62">
        <f>IF(春日部市要介護認定進捗状況確認シート!$E$10=抽出加工データ!B360,1,0)</f>
        <v>0</v>
      </c>
      <c r="C360" s="62">
        <f t="shared" si="5"/>
        <v>0</v>
      </c>
      <c r="D360" s="59">
        <f>VLOOKUP(抽出加工データ!D360,データベース!$H$13:$I$16,2,FALSE)</f>
        <v>1</v>
      </c>
      <c r="E360" s="71">
        <f>抽出加工データ!E360</f>
        <v>46225</v>
      </c>
    </row>
    <row r="361" spans="1:5">
      <c r="A361" s="62">
        <f>IF(春日部市要介護認定進捗状況確認シート!$M$10=抽出加工データ!C361,1,0)</f>
        <v>0</v>
      </c>
      <c r="B361" s="62">
        <f>IF(春日部市要介護認定進捗状況確認シート!$E$10=抽出加工データ!B361,1,0)</f>
        <v>0</v>
      </c>
      <c r="C361" s="62">
        <f t="shared" si="5"/>
        <v>0</v>
      </c>
      <c r="D361" s="59">
        <f>VLOOKUP(抽出加工データ!D361,データベース!$H$13:$I$16,2,FALSE)</f>
        <v>1</v>
      </c>
      <c r="E361" s="71">
        <f>抽出加工データ!E361</f>
        <v>46230</v>
      </c>
    </row>
    <row r="362" spans="1:5">
      <c r="A362" s="62">
        <f>IF(春日部市要介護認定進捗状況確認シート!$M$10=抽出加工データ!C362,1,0)</f>
        <v>0</v>
      </c>
      <c r="B362" s="62">
        <f>IF(春日部市要介護認定進捗状況確認シート!$E$10=抽出加工データ!B362,1,0)</f>
        <v>0</v>
      </c>
      <c r="C362" s="62">
        <f t="shared" si="5"/>
        <v>0</v>
      </c>
      <c r="D362" s="59">
        <f>VLOOKUP(抽出加工データ!D362,データベース!$H$13:$I$16,2,FALSE)</f>
        <v>1</v>
      </c>
      <c r="E362" s="71">
        <f>抽出加工データ!E362</f>
        <v>46251</v>
      </c>
    </row>
    <row r="363" spans="1:5">
      <c r="A363" s="62">
        <f>IF(春日部市要介護認定進捗状況確認シート!$M$10=抽出加工データ!C363,1,0)</f>
        <v>0</v>
      </c>
      <c r="B363" s="62">
        <f>IF(春日部市要介護認定進捗状況確認シート!$E$10=抽出加工データ!B363,1,0)</f>
        <v>0</v>
      </c>
      <c r="C363" s="62">
        <f t="shared" si="5"/>
        <v>0</v>
      </c>
      <c r="D363" s="59">
        <f>VLOOKUP(抽出加工データ!D363,データベース!$H$13:$I$16,2,FALSE)</f>
        <v>1</v>
      </c>
      <c r="E363" s="71">
        <f>抽出加工データ!E363</f>
        <v>0</v>
      </c>
    </row>
    <row r="364" spans="1:5">
      <c r="A364" s="62">
        <f>IF(春日部市要介護認定進捗状況確認シート!$M$10=抽出加工データ!C364,1,0)</f>
        <v>0</v>
      </c>
      <c r="B364" s="62">
        <f>IF(春日部市要介護認定進捗状況確認シート!$E$10=抽出加工データ!B364,1,0)</f>
        <v>0</v>
      </c>
      <c r="C364" s="62">
        <f t="shared" si="5"/>
        <v>0</v>
      </c>
      <c r="D364" s="59">
        <f>VLOOKUP(抽出加工データ!D364,データベース!$H$13:$I$16,2,FALSE)</f>
        <v>2</v>
      </c>
      <c r="E364" s="71">
        <f>抽出加工データ!E364</f>
        <v>46239</v>
      </c>
    </row>
    <row r="365" spans="1:5">
      <c r="A365" s="62">
        <f>IF(春日部市要介護認定進捗状況確認シート!$M$10=抽出加工データ!C365,1,0)</f>
        <v>0</v>
      </c>
      <c r="B365" s="62">
        <f>IF(春日部市要介護認定進捗状況確認シート!$E$10=抽出加工データ!B365,1,0)</f>
        <v>0</v>
      </c>
      <c r="C365" s="62">
        <f t="shared" si="5"/>
        <v>0</v>
      </c>
      <c r="D365" s="59">
        <f>VLOOKUP(抽出加工データ!D365,データベース!$H$13:$I$16,2,FALSE)</f>
        <v>2</v>
      </c>
      <c r="E365" s="71">
        <f>抽出加工データ!E365</f>
        <v>0</v>
      </c>
    </row>
    <row r="366" spans="1:5">
      <c r="A366" s="62">
        <f>IF(春日部市要介護認定進捗状況確認シート!$M$10=抽出加工データ!C366,1,0)</f>
        <v>0</v>
      </c>
      <c r="B366" s="62">
        <f>IF(春日部市要介護認定進捗状況確認シート!$E$10=抽出加工データ!B366,1,0)</f>
        <v>0</v>
      </c>
      <c r="C366" s="62">
        <f t="shared" si="5"/>
        <v>0</v>
      </c>
      <c r="D366" s="59">
        <f>VLOOKUP(抽出加工データ!D366,データベース!$H$13:$I$16,2,FALSE)</f>
        <v>1</v>
      </c>
      <c r="E366" s="71">
        <f>抽出加工データ!E366</f>
        <v>0</v>
      </c>
    </row>
    <row r="367" spans="1:5">
      <c r="A367" s="62">
        <f>IF(春日部市要介護認定進捗状況確認シート!$M$10=抽出加工データ!C367,1,0)</f>
        <v>0</v>
      </c>
      <c r="B367" s="62">
        <f>IF(春日部市要介護認定進捗状況確認シート!$E$10=抽出加工データ!B367,1,0)</f>
        <v>0</v>
      </c>
      <c r="C367" s="62">
        <f t="shared" si="5"/>
        <v>0</v>
      </c>
      <c r="D367" s="59">
        <f>VLOOKUP(抽出加工データ!D367,データベース!$H$13:$I$16,2,FALSE)</f>
        <v>2</v>
      </c>
      <c r="E367" s="71">
        <f>抽出加工データ!E367</f>
        <v>0</v>
      </c>
    </row>
    <row r="368" spans="1:5">
      <c r="A368" s="62">
        <f>IF(春日部市要介護認定進捗状況確認シート!$M$10=抽出加工データ!C368,1,0)</f>
        <v>0</v>
      </c>
      <c r="B368" s="62">
        <f>IF(春日部市要介護認定進捗状況確認シート!$E$10=抽出加工データ!B368,1,0)</f>
        <v>0</v>
      </c>
      <c r="C368" s="62">
        <f t="shared" si="5"/>
        <v>0</v>
      </c>
      <c r="D368" s="59">
        <f>VLOOKUP(抽出加工データ!D368,データベース!$H$13:$I$16,2,FALSE)</f>
        <v>5</v>
      </c>
      <c r="E368" s="71">
        <f>抽出加工データ!E368</f>
        <v>46239</v>
      </c>
    </row>
    <row r="369" spans="1:5">
      <c r="A369" s="62">
        <f>IF(春日部市要介護認定進捗状況確認シート!$M$10=抽出加工データ!C369,1,0)</f>
        <v>0</v>
      </c>
      <c r="B369" s="62">
        <f>IF(春日部市要介護認定進捗状況確認シート!$E$10=抽出加工データ!B369,1,0)</f>
        <v>0</v>
      </c>
      <c r="C369" s="62">
        <f t="shared" si="5"/>
        <v>0</v>
      </c>
      <c r="D369" s="59">
        <f>VLOOKUP(抽出加工データ!D369,データベース!$H$13:$I$16,2,FALSE)</f>
        <v>2</v>
      </c>
      <c r="E369" s="71">
        <f>抽出加工データ!E369</f>
        <v>46203</v>
      </c>
    </row>
    <row r="370" spans="1:5">
      <c r="A370" s="62">
        <f>IF(春日部市要介護認定進捗状況確認シート!$M$10=抽出加工データ!C370,1,0)</f>
        <v>0</v>
      </c>
      <c r="B370" s="62">
        <f>IF(春日部市要介護認定進捗状況確認シート!$E$10=抽出加工データ!B370,1,0)</f>
        <v>0</v>
      </c>
      <c r="C370" s="62">
        <f t="shared" si="5"/>
        <v>0</v>
      </c>
      <c r="D370" s="59">
        <f>VLOOKUP(抽出加工データ!D370,データベース!$H$13:$I$16,2,FALSE)</f>
        <v>10</v>
      </c>
      <c r="E370" s="71">
        <f>抽出加工データ!E370</f>
        <v>46232</v>
      </c>
    </row>
    <row r="371" spans="1:5">
      <c r="A371" s="62">
        <f>IF(春日部市要介護認定進捗状況確認シート!$M$10=抽出加工データ!C371,1,0)</f>
        <v>0</v>
      </c>
      <c r="B371" s="62">
        <f>IF(春日部市要介護認定進捗状況確認シート!$E$10=抽出加工データ!B371,1,0)</f>
        <v>0</v>
      </c>
      <c r="C371" s="62">
        <f t="shared" si="5"/>
        <v>0</v>
      </c>
      <c r="D371" s="59">
        <f>VLOOKUP(抽出加工データ!D371,データベース!$H$13:$I$16,2,FALSE)</f>
        <v>2</v>
      </c>
      <c r="E371" s="71">
        <f>抽出加工データ!E371</f>
        <v>46225</v>
      </c>
    </row>
    <row r="372" spans="1:5">
      <c r="A372" s="62">
        <f>IF(春日部市要介護認定進捗状況確認シート!$M$10=抽出加工データ!C372,1,0)</f>
        <v>0</v>
      </c>
      <c r="B372" s="62">
        <f>IF(春日部市要介護認定進捗状況確認シート!$E$10=抽出加工データ!B372,1,0)</f>
        <v>0</v>
      </c>
      <c r="C372" s="62">
        <f t="shared" si="5"/>
        <v>0</v>
      </c>
      <c r="D372" s="59">
        <f>VLOOKUP(抽出加工データ!D372,データベース!$H$13:$I$16,2,FALSE)</f>
        <v>5</v>
      </c>
      <c r="E372" s="71">
        <f>抽出加工データ!E372</f>
        <v>46220</v>
      </c>
    </row>
    <row r="373" spans="1:5">
      <c r="A373" s="62">
        <f>IF(春日部市要介護認定進捗状況確認シート!$M$10=抽出加工データ!C373,1,0)</f>
        <v>0</v>
      </c>
      <c r="B373" s="62">
        <f>IF(春日部市要介護認定進捗状況確認シート!$E$10=抽出加工データ!B373,1,0)</f>
        <v>0</v>
      </c>
      <c r="C373" s="62">
        <f t="shared" si="5"/>
        <v>0</v>
      </c>
      <c r="D373" s="59">
        <f>VLOOKUP(抽出加工データ!D373,データベース!$H$13:$I$16,2,FALSE)</f>
        <v>2</v>
      </c>
      <c r="E373" s="71">
        <f>抽出加工データ!E373</f>
        <v>46192</v>
      </c>
    </row>
    <row r="374" spans="1:5">
      <c r="A374" s="62">
        <f>IF(春日部市要介護認定進捗状況確認シート!$M$10=抽出加工データ!C374,1,0)</f>
        <v>0</v>
      </c>
      <c r="B374" s="62">
        <f>IF(春日部市要介護認定進捗状況確認シート!$E$10=抽出加工データ!B374,1,0)</f>
        <v>0</v>
      </c>
      <c r="C374" s="62">
        <f t="shared" si="5"/>
        <v>0</v>
      </c>
      <c r="D374" s="59">
        <f>VLOOKUP(抽出加工データ!D374,データベース!$H$13:$I$16,2,FALSE)</f>
        <v>2</v>
      </c>
      <c r="E374" s="71">
        <f>抽出加工データ!E374</f>
        <v>46181</v>
      </c>
    </row>
    <row r="375" spans="1:5">
      <c r="A375" s="62">
        <f>IF(春日部市要介護認定進捗状況確認シート!$M$10=抽出加工データ!C375,1,0)</f>
        <v>0</v>
      </c>
      <c r="B375" s="62">
        <f>IF(春日部市要介護認定進捗状況確認シート!$E$10=抽出加工データ!B375,1,0)</f>
        <v>0</v>
      </c>
      <c r="C375" s="62">
        <f t="shared" si="5"/>
        <v>0</v>
      </c>
      <c r="D375" s="59">
        <f>VLOOKUP(抽出加工データ!D375,データベース!$H$13:$I$16,2,FALSE)</f>
        <v>5</v>
      </c>
      <c r="E375" s="71">
        <f>抽出加工データ!E375</f>
        <v>0</v>
      </c>
    </row>
    <row r="376" spans="1:5">
      <c r="A376" s="62">
        <f>IF(春日部市要介護認定進捗状況確認シート!$M$10=抽出加工データ!C376,1,0)</f>
        <v>0</v>
      </c>
      <c r="B376" s="62">
        <f>IF(春日部市要介護認定進捗状況確認シート!$E$10=抽出加工データ!B376,1,0)</f>
        <v>0</v>
      </c>
      <c r="C376" s="62">
        <f t="shared" si="5"/>
        <v>0</v>
      </c>
      <c r="D376" s="59">
        <f>VLOOKUP(抽出加工データ!D376,データベース!$H$13:$I$16,2,FALSE)</f>
        <v>5</v>
      </c>
      <c r="E376" s="71">
        <f>抽出加工データ!E376</f>
        <v>46225</v>
      </c>
    </row>
    <row r="377" spans="1:5">
      <c r="A377" s="62">
        <f>IF(春日部市要介護認定進捗状況確認シート!$M$10=抽出加工データ!C377,1,0)</f>
        <v>0</v>
      </c>
      <c r="B377" s="62">
        <f>IF(春日部市要介護認定進捗状況確認シート!$E$10=抽出加工データ!B377,1,0)</f>
        <v>0</v>
      </c>
      <c r="C377" s="62">
        <f t="shared" si="5"/>
        <v>0</v>
      </c>
      <c r="D377" s="59">
        <f>VLOOKUP(抽出加工データ!D377,データベース!$H$13:$I$16,2,FALSE)</f>
        <v>5</v>
      </c>
      <c r="E377" s="71">
        <f>抽出加工データ!E377</f>
        <v>46189</v>
      </c>
    </row>
    <row r="378" spans="1:5">
      <c r="A378" s="62">
        <f>IF(春日部市要介護認定進捗状況確認シート!$M$10=抽出加工データ!C378,1,0)</f>
        <v>0</v>
      </c>
      <c r="B378" s="62">
        <f>IF(春日部市要介護認定進捗状況確認シート!$E$10=抽出加工データ!B378,1,0)</f>
        <v>0</v>
      </c>
      <c r="C378" s="62">
        <f t="shared" si="5"/>
        <v>0</v>
      </c>
      <c r="D378" s="59">
        <f>VLOOKUP(抽出加工データ!D378,データベース!$H$13:$I$16,2,FALSE)</f>
        <v>1</v>
      </c>
      <c r="E378" s="71">
        <f>抽出加工データ!E378</f>
        <v>46204</v>
      </c>
    </row>
    <row r="379" spans="1:5">
      <c r="A379" s="62">
        <f>IF(春日部市要介護認定進捗状況確認シート!$M$10=抽出加工データ!C379,1,0)</f>
        <v>0</v>
      </c>
      <c r="B379" s="62">
        <f>IF(春日部市要介護認定進捗状況確認シート!$E$10=抽出加工データ!B379,1,0)</f>
        <v>0</v>
      </c>
      <c r="C379" s="62">
        <f t="shared" si="5"/>
        <v>0</v>
      </c>
      <c r="D379" s="59">
        <f>VLOOKUP(抽出加工データ!D379,データベース!$H$13:$I$16,2,FALSE)</f>
        <v>1</v>
      </c>
      <c r="E379" s="71">
        <f>抽出加工データ!E379</f>
        <v>46224</v>
      </c>
    </row>
    <row r="380" spans="1:5">
      <c r="A380" s="62">
        <f>IF(春日部市要介護認定進捗状況確認シート!$M$10=抽出加工データ!C380,1,0)</f>
        <v>0</v>
      </c>
      <c r="B380" s="62">
        <f>IF(春日部市要介護認定進捗状況確認シート!$E$10=抽出加工データ!B380,1,0)</f>
        <v>0</v>
      </c>
      <c r="C380" s="62">
        <f t="shared" si="5"/>
        <v>0</v>
      </c>
      <c r="D380" s="59">
        <f>VLOOKUP(抽出加工データ!D380,データベース!$H$13:$I$16,2,FALSE)</f>
        <v>2</v>
      </c>
      <c r="E380" s="71">
        <f>抽出加工データ!E380</f>
        <v>46188</v>
      </c>
    </row>
    <row r="381" spans="1:5">
      <c r="A381" s="62">
        <f>IF(春日部市要介護認定進捗状況確認シート!$M$10=抽出加工データ!C381,1,0)</f>
        <v>0</v>
      </c>
      <c r="B381" s="62">
        <f>IF(春日部市要介護認定進捗状況確認シート!$E$10=抽出加工データ!B381,1,0)</f>
        <v>0</v>
      </c>
      <c r="C381" s="62">
        <f t="shared" si="5"/>
        <v>0</v>
      </c>
      <c r="D381" s="59">
        <f>VLOOKUP(抽出加工データ!D381,データベース!$H$13:$I$16,2,FALSE)</f>
        <v>10</v>
      </c>
      <c r="E381" s="71">
        <f>抽出加工データ!E381</f>
        <v>46234</v>
      </c>
    </row>
    <row r="382" spans="1:5">
      <c r="A382" s="62">
        <f>IF(春日部市要介護認定進捗状況確認シート!$M$10=抽出加工データ!C382,1,0)</f>
        <v>0</v>
      </c>
      <c r="B382" s="62">
        <f>IF(春日部市要介護認定進捗状況確認シート!$E$10=抽出加工データ!B382,1,0)</f>
        <v>0</v>
      </c>
      <c r="C382" s="62">
        <f t="shared" si="5"/>
        <v>0</v>
      </c>
      <c r="D382" s="59">
        <f>VLOOKUP(抽出加工データ!D382,データベース!$H$13:$I$16,2,FALSE)</f>
        <v>2</v>
      </c>
      <c r="E382" s="71">
        <f>抽出加工データ!E382</f>
        <v>0</v>
      </c>
    </row>
    <row r="383" spans="1:5">
      <c r="A383" s="62">
        <f>IF(春日部市要介護認定進捗状況確認シート!$M$10=抽出加工データ!C383,1,0)</f>
        <v>0</v>
      </c>
      <c r="B383" s="62">
        <f>IF(春日部市要介護認定進捗状況確認シート!$E$10=抽出加工データ!B383,1,0)</f>
        <v>0</v>
      </c>
      <c r="C383" s="62">
        <f t="shared" si="5"/>
        <v>0</v>
      </c>
      <c r="D383" s="59">
        <f>VLOOKUP(抽出加工データ!D383,データベース!$H$13:$I$16,2,FALSE)</f>
        <v>2</v>
      </c>
      <c r="E383" s="71">
        <f>抽出加工データ!E383</f>
        <v>0</v>
      </c>
    </row>
    <row r="384" spans="1:5">
      <c r="A384" s="62">
        <f>IF(春日部市要介護認定進捗状況確認シート!$M$10=抽出加工データ!C384,1,0)</f>
        <v>0</v>
      </c>
      <c r="B384" s="62">
        <f>IF(春日部市要介護認定進捗状況確認シート!$E$10=抽出加工データ!B384,1,0)</f>
        <v>0</v>
      </c>
      <c r="C384" s="62">
        <f t="shared" si="5"/>
        <v>0</v>
      </c>
      <c r="D384" s="59">
        <f>VLOOKUP(抽出加工データ!D384,データベース!$H$13:$I$16,2,FALSE)</f>
        <v>2</v>
      </c>
      <c r="E384" s="71">
        <f>抽出加工データ!E384</f>
        <v>0</v>
      </c>
    </row>
    <row r="385" spans="1:5">
      <c r="A385" s="62">
        <f>IF(春日部市要介護認定進捗状況確認シート!$M$10=抽出加工データ!C385,1,0)</f>
        <v>0</v>
      </c>
      <c r="B385" s="62">
        <f>IF(春日部市要介護認定進捗状況確認シート!$E$10=抽出加工データ!B385,1,0)</f>
        <v>0</v>
      </c>
      <c r="C385" s="62">
        <f t="shared" si="5"/>
        <v>0</v>
      </c>
      <c r="D385" s="59">
        <f>VLOOKUP(抽出加工データ!D385,データベース!$H$13:$I$16,2,FALSE)</f>
        <v>1</v>
      </c>
      <c r="E385" s="71">
        <f>抽出加工データ!E385</f>
        <v>46192</v>
      </c>
    </row>
    <row r="386" spans="1:5">
      <c r="A386" s="62">
        <f>IF(春日部市要介護認定進捗状況確認シート!$M$10=抽出加工データ!C386,1,0)</f>
        <v>0</v>
      </c>
      <c r="B386" s="62">
        <f>IF(春日部市要介護認定進捗状況確認シート!$E$10=抽出加工データ!B386,1,0)</f>
        <v>0</v>
      </c>
      <c r="C386" s="62">
        <f t="shared" ref="C386:C449" si="6">IF(A386+B386=2,1,0)</f>
        <v>0</v>
      </c>
      <c r="D386" s="59">
        <f>VLOOKUP(抽出加工データ!D386,データベース!$H$13:$I$16,2,FALSE)</f>
        <v>2</v>
      </c>
      <c r="E386" s="71">
        <f>抽出加工データ!E386</f>
        <v>46204</v>
      </c>
    </row>
    <row r="387" spans="1:5">
      <c r="A387" s="62">
        <f>IF(春日部市要介護認定進捗状況確認シート!$M$10=抽出加工データ!C387,1,0)</f>
        <v>0</v>
      </c>
      <c r="B387" s="62">
        <f>IF(春日部市要介護認定進捗状況確認シート!$E$10=抽出加工データ!B387,1,0)</f>
        <v>0</v>
      </c>
      <c r="C387" s="62">
        <f t="shared" si="6"/>
        <v>0</v>
      </c>
      <c r="D387" s="59">
        <f>VLOOKUP(抽出加工データ!D387,データベース!$H$13:$I$16,2,FALSE)</f>
        <v>1</v>
      </c>
      <c r="E387" s="71">
        <f>抽出加工データ!E387</f>
        <v>0</v>
      </c>
    </row>
    <row r="388" spans="1:5">
      <c r="A388" s="62">
        <f>IF(春日部市要介護認定進捗状況確認シート!$M$10=抽出加工データ!C388,1,0)</f>
        <v>0</v>
      </c>
      <c r="B388" s="62">
        <f>IF(春日部市要介護認定進捗状況確認シート!$E$10=抽出加工データ!B388,1,0)</f>
        <v>0</v>
      </c>
      <c r="C388" s="62">
        <f t="shared" si="6"/>
        <v>0</v>
      </c>
      <c r="D388" s="59">
        <f>VLOOKUP(抽出加工データ!D388,データベース!$H$13:$I$16,2,FALSE)</f>
        <v>1</v>
      </c>
      <c r="E388" s="71">
        <f>抽出加工データ!E388</f>
        <v>46178</v>
      </c>
    </row>
    <row r="389" spans="1:5">
      <c r="A389" s="62">
        <f>IF(春日部市要介護認定進捗状況確認シート!$M$10=抽出加工データ!C389,1,0)</f>
        <v>0</v>
      </c>
      <c r="B389" s="62">
        <f>IF(春日部市要介護認定進捗状況確認シート!$E$10=抽出加工データ!B389,1,0)</f>
        <v>0</v>
      </c>
      <c r="C389" s="62">
        <f t="shared" si="6"/>
        <v>0</v>
      </c>
      <c r="D389" s="59">
        <f>VLOOKUP(抽出加工データ!D389,データベース!$H$13:$I$16,2,FALSE)</f>
        <v>2</v>
      </c>
      <c r="E389" s="71">
        <f>抽出加工データ!E389</f>
        <v>46199</v>
      </c>
    </row>
    <row r="390" spans="1:5">
      <c r="A390" s="62">
        <f>IF(春日部市要介護認定進捗状況確認シート!$M$10=抽出加工データ!C390,1,0)</f>
        <v>0</v>
      </c>
      <c r="B390" s="62">
        <f>IF(春日部市要介護認定進捗状況確認シート!$E$10=抽出加工データ!B390,1,0)</f>
        <v>0</v>
      </c>
      <c r="C390" s="62">
        <f t="shared" si="6"/>
        <v>0</v>
      </c>
      <c r="D390" s="59">
        <f>VLOOKUP(抽出加工データ!D390,データベース!$H$13:$I$16,2,FALSE)</f>
        <v>2</v>
      </c>
      <c r="E390" s="71">
        <f>抽出加工データ!E390</f>
        <v>46192</v>
      </c>
    </row>
    <row r="391" spans="1:5">
      <c r="A391" s="62">
        <f>IF(春日部市要介護認定進捗状況確認シート!$M$10=抽出加工データ!C391,1,0)</f>
        <v>0</v>
      </c>
      <c r="B391" s="62">
        <f>IF(春日部市要介護認定進捗状況確認シート!$E$10=抽出加工データ!B391,1,0)</f>
        <v>0</v>
      </c>
      <c r="C391" s="62">
        <f t="shared" si="6"/>
        <v>0</v>
      </c>
      <c r="D391" s="59">
        <f>VLOOKUP(抽出加工データ!D391,データベース!$H$13:$I$16,2,FALSE)</f>
        <v>2</v>
      </c>
      <c r="E391" s="71">
        <f>抽出加工データ!E391</f>
        <v>46218</v>
      </c>
    </row>
    <row r="392" spans="1:5">
      <c r="A392" s="62">
        <f>IF(春日部市要介護認定進捗状況確認シート!$M$10=抽出加工データ!C392,1,0)</f>
        <v>0</v>
      </c>
      <c r="B392" s="62">
        <f>IF(春日部市要介護認定進捗状況確認シート!$E$10=抽出加工データ!B392,1,0)</f>
        <v>0</v>
      </c>
      <c r="C392" s="62">
        <f t="shared" si="6"/>
        <v>0</v>
      </c>
      <c r="D392" s="59">
        <f>VLOOKUP(抽出加工データ!D392,データベース!$H$13:$I$16,2,FALSE)</f>
        <v>2</v>
      </c>
      <c r="E392" s="71">
        <f>抽出加工データ!E392</f>
        <v>46227</v>
      </c>
    </row>
    <row r="393" spans="1:5">
      <c r="A393" s="62">
        <f>IF(春日部市要介護認定進捗状況確認シート!$M$10=抽出加工データ!C393,1,0)</f>
        <v>0</v>
      </c>
      <c r="B393" s="62">
        <f>IF(春日部市要介護認定進捗状況確認シート!$E$10=抽出加工データ!B393,1,0)</f>
        <v>0</v>
      </c>
      <c r="C393" s="62">
        <f t="shared" si="6"/>
        <v>0</v>
      </c>
      <c r="D393" s="59">
        <f>VLOOKUP(抽出加工データ!D393,データベース!$H$13:$I$16,2,FALSE)</f>
        <v>1</v>
      </c>
      <c r="E393" s="71">
        <f>抽出加工データ!E393</f>
        <v>46199</v>
      </c>
    </row>
    <row r="394" spans="1:5">
      <c r="A394" s="62">
        <f>IF(春日部市要介護認定進捗状況確認シート!$M$10=抽出加工データ!C394,1,0)</f>
        <v>0</v>
      </c>
      <c r="B394" s="62">
        <f>IF(春日部市要介護認定進捗状況確認シート!$E$10=抽出加工データ!B394,1,0)</f>
        <v>0</v>
      </c>
      <c r="C394" s="62">
        <f t="shared" si="6"/>
        <v>0</v>
      </c>
      <c r="D394" s="59">
        <f>VLOOKUP(抽出加工データ!D394,データベース!$H$13:$I$16,2,FALSE)</f>
        <v>2</v>
      </c>
      <c r="E394" s="71">
        <f>抽出加工データ!E394</f>
        <v>0</v>
      </c>
    </row>
    <row r="395" spans="1:5">
      <c r="A395" s="62">
        <f>IF(春日部市要介護認定進捗状況確認シート!$M$10=抽出加工データ!C395,1,0)</f>
        <v>0</v>
      </c>
      <c r="B395" s="62">
        <f>IF(春日部市要介護認定進捗状況確認シート!$E$10=抽出加工データ!B395,1,0)</f>
        <v>0</v>
      </c>
      <c r="C395" s="62">
        <f t="shared" si="6"/>
        <v>0</v>
      </c>
      <c r="D395" s="59">
        <f>VLOOKUP(抽出加工データ!D395,データベース!$H$13:$I$16,2,FALSE)</f>
        <v>1</v>
      </c>
      <c r="E395" s="71">
        <f>抽出加工データ!E395</f>
        <v>0</v>
      </c>
    </row>
    <row r="396" spans="1:5">
      <c r="A396" s="62">
        <f>IF(春日部市要介護認定進捗状況確認シート!$M$10=抽出加工データ!C396,1,0)</f>
        <v>0</v>
      </c>
      <c r="B396" s="62">
        <f>IF(春日部市要介護認定進捗状況確認シート!$E$10=抽出加工データ!B396,1,0)</f>
        <v>0</v>
      </c>
      <c r="C396" s="62">
        <f t="shared" si="6"/>
        <v>0</v>
      </c>
      <c r="D396" s="59">
        <f>VLOOKUP(抽出加工データ!D396,データベース!$H$13:$I$16,2,FALSE)</f>
        <v>2</v>
      </c>
      <c r="E396" s="71">
        <f>抽出加工データ!E396</f>
        <v>46220</v>
      </c>
    </row>
    <row r="397" spans="1:5">
      <c r="A397" s="62">
        <f>IF(春日部市要介護認定進捗状況確認シート!$M$10=抽出加工データ!C397,1,0)</f>
        <v>0</v>
      </c>
      <c r="B397" s="62">
        <f>IF(春日部市要介護認定進捗状況確認シート!$E$10=抽出加工データ!B397,1,0)</f>
        <v>0</v>
      </c>
      <c r="C397" s="62">
        <f t="shared" si="6"/>
        <v>0</v>
      </c>
      <c r="D397" s="59">
        <f>VLOOKUP(抽出加工データ!D397,データベース!$H$13:$I$16,2,FALSE)</f>
        <v>10</v>
      </c>
      <c r="E397" s="71">
        <f>抽出加工データ!E397</f>
        <v>46232</v>
      </c>
    </row>
    <row r="398" spans="1:5">
      <c r="A398" s="62">
        <f>IF(春日部市要介護認定進捗状況確認シート!$M$10=抽出加工データ!C398,1,0)</f>
        <v>0</v>
      </c>
      <c r="B398" s="62">
        <f>IF(春日部市要介護認定進捗状況確認シート!$E$10=抽出加工データ!B398,1,0)</f>
        <v>0</v>
      </c>
      <c r="C398" s="62">
        <f t="shared" si="6"/>
        <v>0</v>
      </c>
      <c r="D398" s="59">
        <f>VLOOKUP(抽出加工データ!D398,データベース!$H$13:$I$16,2,FALSE)</f>
        <v>5</v>
      </c>
      <c r="E398" s="71">
        <f>抽出加工データ!E398</f>
        <v>46206</v>
      </c>
    </row>
    <row r="399" spans="1:5">
      <c r="A399" s="62">
        <f>IF(春日部市要介護認定進捗状況確認シート!$M$10=抽出加工データ!C399,1,0)</f>
        <v>0</v>
      </c>
      <c r="B399" s="62">
        <f>IF(春日部市要介護認定進捗状況確認シート!$E$10=抽出加工データ!B399,1,0)</f>
        <v>0</v>
      </c>
      <c r="C399" s="62">
        <f t="shared" si="6"/>
        <v>0</v>
      </c>
      <c r="D399" s="59">
        <f>VLOOKUP(抽出加工データ!D399,データベース!$H$13:$I$16,2,FALSE)</f>
        <v>2</v>
      </c>
      <c r="E399" s="71">
        <f>抽出加工データ!E399</f>
        <v>46213</v>
      </c>
    </row>
    <row r="400" spans="1:5">
      <c r="A400" s="62">
        <f>IF(春日部市要介護認定進捗状況確認シート!$M$10=抽出加工データ!C400,1,0)</f>
        <v>0</v>
      </c>
      <c r="B400" s="62">
        <f>IF(春日部市要介護認定進捗状況確認シート!$E$10=抽出加工データ!B400,1,0)</f>
        <v>0</v>
      </c>
      <c r="C400" s="62">
        <f t="shared" si="6"/>
        <v>0</v>
      </c>
      <c r="D400" s="59">
        <f>VLOOKUP(抽出加工データ!D400,データベース!$H$13:$I$16,2,FALSE)</f>
        <v>2</v>
      </c>
      <c r="E400" s="71">
        <f>抽出加工データ!E400</f>
        <v>46185</v>
      </c>
    </row>
    <row r="401" spans="1:5">
      <c r="A401" s="62">
        <f>IF(春日部市要介護認定進捗状況確認シート!$M$10=抽出加工データ!C401,1,0)</f>
        <v>0</v>
      </c>
      <c r="B401" s="62">
        <f>IF(春日部市要介護認定進捗状況確認シート!$E$10=抽出加工データ!B401,1,0)</f>
        <v>0</v>
      </c>
      <c r="C401" s="62">
        <f t="shared" si="6"/>
        <v>0</v>
      </c>
      <c r="D401" s="59">
        <f>VLOOKUP(抽出加工データ!D401,データベース!$H$13:$I$16,2,FALSE)</f>
        <v>2</v>
      </c>
      <c r="E401" s="71">
        <f>抽出加工データ!E401</f>
        <v>0</v>
      </c>
    </row>
    <row r="402" spans="1:5">
      <c r="A402" s="62">
        <f>IF(春日部市要介護認定進捗状況確認シート!$M$10=抽出加工データ!C402,1,0)</f>
        <v>0</v>
      </c>
      <c r="B402" s="62">
        <f>IF(春日部市要介護認定進捗状況確認シート!$E$10=抽出加工データ!B402,1,0)</f>
        <v>0</v>
      </c>
      <c r="C402" s="62">
        <f t="shared" si="6"/>
        <v>0</v>
      </c>
      <c r="D402" s="59">
        <f>VLOOKUP(抽出加工データ!D402,データベース!$H$13:$I$16,2,FALSE)</f>
        <v>5</v>
      </c>
      <c r="E402" s="71">
        <f>抽出加工データ!E402</f>
        <v>46234</v>
      </c>
    </row>
    <row r="403" spans="1:5">
      <c r="A403" s="62">
        <f>IF(春日部市要介護認定進捗状況確認シート!$M$10=抽出加工データ!C403,1,0)</f>
        <v>0</v>
      </c>
      <c r="B403" s="62">
        <f>IF(春日部市要介護認定進捗状況確認シート!$E$10=抽出加工データ!B403,1,0)</f>
        <v>0</v>
      </c>
      <c r="C403" s="62">
        <f t="shared" si="6"/>
        <v>0</v>
      </c>
      <c r="D403" s="59">
        <f>VLOOKUP(抽出加工データ!D403,データベース!$H$13:$I$16,2,FALSE)</f>
        <v>2</v>
      </c>
      <c r="E403" s="71">
        <f>抽出加工データ!E403</f>
        <v>46238</v>
      </c>
    </row>
    <row r="404" spans="1:5">
      <c r="A404" s="62">
        <f>IF(春日部市要介護認定進捗状況確認シート!$M$10=抽出加工データ!C404,1,0)</f>
        <v>0</v>
      </c>
      <c r="B404" s="62">
        <f>IF(春日部市要介護認定進捗状況確認シート!$E$10=抽出加工データ!B404,1,0)</f>
        <v>0</v>
      </c>
      <c r="C404" s="62">
        <f t="shared" si="6"/>
        <v>0</v>
      </c>
      <c r="D404" s="59">
        <f>VLOOKUP(抽出加工データ!D404,データベース!$H$13:$I$16,2,FALSE)</f>
        <v>10</v>
      </c>
      <c r="E404" s="71">
        <f>抽出加工データ!E404</f>
        <v>0</v>
      </c>
    </row>
    <row r="405" spans="1:5">
      <c r="A405" s="62">
        <f>IF(春日部市要介護認定進捗状況確認シート!$M$10=抽出加工データ!C405,1,0)</f>
        <v>0</v>
      </c>
      <c r="B405" s="62">
        <f>IF(春日部市要介護認定進捗状況確認シート!$E$10=抽出加工データ!B405,1,0)</f>
        <v>0</v>
      </c>
      <c r="C405" s="62">
        <f t="shared" si="6"/>
        <v>0</v>
      </c>
      <c r="D405" s="59">
        <f>VLOOKUP(抽出加工データ!D405,データベース!$H$13:$I$16,2,FALSE)</f>
        <v>10</v>
      </c>
      <c r="E405" s="71">
        <f>抽出加工データ!E405</f>
        <v>0</v>
      </c>
    </row>
    <row r="406" spans="1:5">
      <c r="A406" s="62">
        <f>IF(春日部市要介護認定進捗状況確認シート!$M$10=抽出加工データ!C406,1,0)</f>
        <v>0</v>
      </c>
      <c r="B406" s="62">
        <f>IF(春日部市要介護認定進捗状況確認シート!$E$10=抽出加工データ!B406,1,0)</f>
        <v>0</v>
      </c>
      <c r="C406" s="62">
        <f t="shared" si="6"/>
        <v>0</v>
      </c>
      <c r="D406" s="59">
        <f>VLOOKUP(抽出加工データ!D406,データベース!$H$13:$I$16,2,FALSE)</f>
        <v>1</v>
      </c>
      <c r="E406" s="71">
        <f>抽出加工データ!E406</f>
        <v>46217</v>
      </c>
    </row>
    <row r="407" spans="1:5">
      <c r="A407" s="62">
        <f>IF(春日部市要介護認定進捗状況確認シート!$M$10=抽出加工データ!C407,1,0)</f>
        <v>0</v>
      </c>
      <c r="B407" s="62">
        <f>IF(春日部市要介護認定進捗状況確認シート!$E$10=抽出加工データ!B407,1,0)</f>
        <v>0</v>
      </c>
      <c r="C407" s="62">
        <f t="shared" si="6"/>
        <v>0</v>
      </c>
      <c r="D407" s="59">
        <f>VLOOKUP(抽出加工データ!D407,データベース!$H$13:$I$16,2,FALSE)</f>
        <v>1</v>
      </c>
      <c r="E407" s="71">
        <f>抽出加工データ!E407</f>
        <v>46251</v>
      </c>
    </row>
    <row r="408" spans="1:5">
      <c r="A408" s="62">
        <f>IF(春日部市要介護認定進捗状況確認シート!$M$10=抽出加工データ!C408,1,0)</f>
        <v>0</v>
      </c>
      <c r="B408" s="62">
        <f>IF(春日部市要介護認定進捗状況確認シート!$E$10=抽出加工データ!B408,1,0)</f>
        <v>0</v>
      </c>
      <c r="C408" s="62">
        <f t="shared" si="6"/>
        <v>0</v>
      </c>
      <c r="D408" s="59">
        <f>VLOOKUP(抽出加工データ!D408,データベース!$H$13:$I$16,2,FALSE)</f>
        <v>5</v>
      </c>
      <c r="E408" s="71">
        <f>抽出加工データ!E408</f>
        <v>46203</v>
      </c>
    </row>
    <row r="409" spans="1:5">
      <c r="A409" s="62">
        <f>IF(春日部市要介護認定進捗状況確認シート!$M$10=抽出加工データ!C409,1,0)</f>
        <v>0</v>
      </c>
      <c r="B409" s="62">
        <f>IF(春日部市要介護認定進捗状況確認シート!$E$10=抽出加工データ!B409,1,0)</f>
        <v>0</v>
      </c>
      <c r="C409" s="62">
        <f t="shared" si="6"/>
        <v>0</v>
      </c>
      <c r="D409" s="59">
        <f>VLOOKUP(抽出加工データ!D409,データベース!$H$13:$I$16,2,FALSE)</f>
        <v>2</v>
      </c>
      <c r="E409" s="71">
        <f>抽出加工データ!E409</f>
        <v>46232</v>
      </c>
    </row>
    <row r="410" spans="1:5">
      <c r="A410" s="62">
        <f>IF(春日部市要介護認定進捗状況確認シート!$M$10=抽出加工データ!C410,1,0)</f>
        <v>0</v>
      </c>
      <c r="B410" s="62">
        <f>IF(春日部市要介護認定進捗状況確認シート!$E$10=抽出加工データ!B410,1,0)</f>
        <v>0</v>
      </c>
      <c r="C410" s="62">
        <f t="shared" si="6"/>
        <v>0</v>
      </c>
      <c r="D410" s="59">
        <f>VLOOKUP(抽出加工データ!D410,データベース!$H$13:$I$16,2,FALSE)</f>
        <v>2</v>
      </c>
      <c r="E410" s="71">
        <f>抽出加工データ!E410</f>
        <v>46192</v>
      </c>
    </row>
    <row r="411" spans="1:5">
      <c r="A411" s="62">
        <f>IF(春日部市要介護認定進捗状況確認シート!$M$10=抽出加工データ!C411,1,0)</f>
        <v>0</v>
      </c>
      <c r="B411" s="62">
        <f>IF(春日部市要介護認定進捗状況確認シート!$E$10=抽出加工データ!B411,1,0)</f>
        <v>0</v>
      </c>
      <c r="C411" s="62">
        <f t="shared" si="6"/>
        <v>0</v>
      </c>
      <c r="D411" s="59">
        <f>VLOOKUP(抽出加工データ!D411,データベース!$H$13:$I$16,2,FALSE)</f>
        <v>2</v>
      </c>
      <c r="E411" s="71">
        <f>抽出加工データ!E411</f>
        <v>46196</v>
      </c>
    </row>
    <row r="412" spans="1:5">
      <c r="A412" s="62">
        <f>IF(春日部市要介護認定進捗状況確認シート!$M$10=抽出加工データ!C412,1,0)</f>
        <v>0</v>
      </c>
      <c r="B412" s="62">
        <f>IF(春日部市要介護認定進捗状況確認シート!$E$10=抽出加工データ!B412,1,0)</f>
        <v>0</v>
      </c>
      <c r="C412" s="62">
        <f t="shared" si="6"/>
        <v>0</v>
      </c>
      <c r="D412" s="59">
        <f>VLOOKUP(抽出加工データ!D412,データベース!$H$13:$I$16,2,FALSE)</f>
        <v>1</v>
      </c>
      <c r="E412" s="71">
        <f>抽出加工データ!E412</f>
        <v>0</v>
      </c>
    </row>
    <row r="413" spans="1:5">
      <c r="A413" s="62">
        <f>IF(春日部市要介護認定進捗状況確認シート!$M$10=抽出加工データ!C413,1,0)</f>
        <v>0</v>
      </c>
      <c r="B413" s="62">
        <f>IF(春日部市要介護認定進捗状況確認シート!$E$10=抽出加工データ!B413,1,0)</f>
        <v>0</v>
      </c>
      <c r="C413" s="62">
        <f t="shared" si="6"/>
        <v>0</v>
      </c>
      <c r="D413" s="59">
        <f>VLOOKUP(抽出加工データ!D413,データベース!$H$13:$I$16,2,FALSE)</f>
        <v>2</v>
      </c>
      <c r="E413" s="71">
        <f>抽出加工データ!E413</f>
        <v>46178</v>
      </c>
    </row>
    <row r="414" spans="1:5">
      <c r="A414" s="62">
        <f>IF(春日部市要介護認定進捗状況確認シート!$M$10=抽出加工データ!C414,1,0)</f>
        <v>0</v>
      </c>
      <c r="B414" s="62">
        <f>IF(春日部市要介護認定進捗状況確認シート!$E$10=抽出加工データ!B414,1,0)</f>
        <v>0</v>
      </c>
      <c r="C414" s="62">
        <f t="shared" si="6"/>
        <v>0</v>
      </c>
      <c r="D414" s="59">
        <f>VLOOKUP(抽出加工データ!D414,データベース!$H$13:$I$16,2,FALSE)</f>
        <v>1</v>
      </c>
      <c r="E414" s="71">
        <f>抽出加工データ!E414</f>
        <v>46224</v>
      </c>
    </row>
    <row r="415" spans="1:5">
      <c r="A415" s="62">
        <f>IF(春日部市要介護認定進捗状況確認シート!$M$10=抽出加工データ!C415,1,0)</f>
        <v>0</v>
      </c>
      <c r="B415" s="62">
        <f>IF(春日部市要介護認定進捗状況確認シート!$E$10=抽出加工データ!B415,1,0)</f>
        <v>0</v>
      </c>
      <c r="C415" s="62">
        <f t="shared" si="6"/>
        <v>0</v>
      </c>
      <c r="D415" s="59">
        <f>VLOOKUP(抽出加工データ!D415,データベース!$H$13:$I$16,2,FALSE)</f>
        <v>2</v>
      </c>
      <c r="E415" s="71">
        <f>抽出加工データ!E415</f>
        <v>46220</v>
      </c>
    </row>
    <row r="416" spans="1:5">
      <c r="A416" s="62">
        <f>IF(春日部市要介護認定進捗状況確認シート!$M$10=抽出加工データ!C416,1,0)</f>
        <v>0</v>
      </c>
      <c r="B416" s="62">
        <f>IF(春日部市要介護認定進捗状況確認シート!$E$10=抽出加工データ!B416,1,0)</f>
        <v>0</v>
      </c>
      <c r="C416" s="62">
        <f t="shared" si="6"/>
        <v>0</v>
      </c>
      <c r="D416" s="59">
        <f>VLOOKUP(抽出加工データ!D416,データベース!$H$13:$I$16,2,FALSE)</f>
        <v>2</v>
      </c>
      <c r="E416" s="71">
        <f>抽出加工データ!E416</f>
        <v>46227</v>
      </c>
    </row>
    <row r="417" spans="1:5">
      <c r="A417" s="62">
        <f>IF(春日部市要介護認定進捗状況確認シート!$M$10=抽出加工データ!C417,1,0)</f>
        <v>0</v>
      </c>
      <c r="B417" s="62">
        <f>IF(春日部市要介護認定進捗状況確認シート!$E$10=抽出加工データ!B417,1,0)</f>
        <v>0</v>
      </c>
      <c r="C417" s="62">
        <f t="shared" si="6"/>
        <v>0</v>
      </c>
      <c r="D417" s="59">
        <f>VLOOKUP(抽出加工データ!D417,データベース!$H$13:$I$16,2,FALSE)</f>
        <v>1</v>
      </c>
      <c r="E417" s="71">
        <f>抽出加工データ!E417</f>
        <v>0</v>
      </c>
    </row>
    <row r="418" spans="1:5">
      <c r="A418" s="62">
        <f>IF(春日部市要介護認定進捗状況確認シート!$M$10=抽出加工データ!C418,1,0)</f>
        <v>0</v>
      </c>
      <c r="B418" s="62">
        <f>IF(春日部市要介護認定進捗状況確認シート!$E$10=抽出加工データ!B418,1,0)</f>
        <v>0</v>
      </c>
      <c r="C418" s="62">
        <f t="shared" si="6"/>
        <v>0</v>
      </c>
      <c r="D418" s="59">
        <f>VLOOKUP(抽出加工データ!D418,データベース!$H$13:$I$16,2,FALSE)</f>
        <v>2</v>
      </c>
      <c r="E418" s="71">
        <f>抽出加工データ!E418</f>
        <v>46196</v>
      </c>
    </row>
    <row r="419" spans="1:5">
      <c r="A419" s="62">
        <f>IF(春日部市要介護認定進捗状況確認シート!$M$10=抽出加工データ!C419,1,0)</f>
        <v>0</v>
      </c>
      <c r="B419" s="62">
        <f>IF(春日部市要介護認定進捗状況確認シート!$E$10=抽出加工データ!B419,1,0)</f>
        <v>0</v>
      </c>
      <c r="C419" s="62">
        <f t="shared" si="6"/>
        <v>0</v>
      </c>
      <c r="D419" s="59">
        <f>VLOOKUP(抽出加工データ!D419,データベース!$H$13:$I$16,2,FALSE)</f>
        <v>10</v>
      </c>
      <c r="E419" s="71">
        <f>抽出加工データ!E419</f>
        <v>46183</v>
      </c>
    </row>
    <row r="420" spans="1:5">
      <c r="A420" s="62">
        <f>IF(春日部市要介護認定進捗状況確認シート!$M$10=抽出加工データ!C420,1,0)</f>
        <v>0</v>
      </c>
      <c r="B420" s="62">
        <f>IF(春日部市要介護認定進捗状況確認シート!$E$10=抽出加工データ!B420,1,0)</f>
        <v>0</v>
      </c>
      <c r="C420" s="62">
        <f t="shared" si="6"/>
        <v>0</v>
      </c>
      <c r="D420" s="59">
        <f>VLOOKUP(抽出加工データ!D420,データベース!$H$13:$I$16,2,FALSE)</f>
        <v>5</v>
      </c>
      <c r="E420" s="71">
        <f>抽出加工データ!E420</f>
        <v>46225</v>
      </c>
    </row>
    <row r="421" spans="1:5">
      <c r="A421" s="62">
        <f>IF(春日部市要介護認定進捗状況確認シート!$M$10=抽出加工データ!C421,1,0)</f>
        <v>0</v>
      </c>
      <c r="B421" s="62">
        <f>IF(春日部市要介護認定進捗状況確認シート!$E$10=抽出加工データ!B421,1,0)</f>
        <v>0</v>
      </c>
      <c r="C421" s="62">
        <f t="shared" si="6"/>
        <v>0</v>
      </c>
      <c r="D421" s="59">
        <f>VLOOKUP(抽出加工データ!D421,データベース!$H$13:$I$16,2,FALSE)</f>
        <v>1</v>
      </c>
      <c r="E421" s="71">
        <f>抽出加工データ!E421</f>
        <v>46209</v>
      </c>
    </row>
    <row r="422" spans="1:5">
      <c r="A422" s="62">
        <f>IF(春日部市要介護認定進捗状況確認シート!$M$10=抽出加工データ!C422,1,0)</f>
        <v>0</v>
      </c>
      <c r="B422" s="62">
        <f>IF(春日部市要介護認定進捗状況確認シート!$E$10=抽出加工データ!B422,1,0)</f>
        <v>0</v>
      </c>
      <c r="C422" s="62">
        <f t="shared" si="6"/>
        <v>0</v>
      </c>
      <c r="D422" s="59">
        <f>VLOOKUP(抽出加工データ!D422,データベース!$H$13:$I$16,2,FALSE)</f>
        <v>2</v>
      </c>
      <c r="E422" s="71">
        <f>抽出加工データ!E422</f>
        <v>46195</v>
      </c>
    </row>
    <row r="423" spans="1:5">
      <c r="A423" s="62">
        <f>IF(春日部市要介護認定進捗状況確認シート!$M$10=抽出加工データ!C423,1,0)</f>
        <v>0</v>
      </c>
      <c r="B423" s="62">
        <f>IF(春日部市要介護認定進捗状況確認シート!$E$10=抽出加工データ!B423,1,0)</f>
        <v>0</v>
      </c>
      <c r="C423" s="62">
        <f t="shared" si="6"/>
        <v>0</v>
      </c>
      <c r="D423" s="59">
        <f>VLOOKUP(抽出加工データ!D423,データベース!$H$13:$I$16,2,FALSE)</f>
        <v>10</v>
      </c>
      <c r="E423" s="71">
        <f>抽出加工データ!E423</f>
        <v>46218</v>
      </c>
    </row>
    <row r="424" spans="1:5">
      <c r="A424" s="62">
        <f>IF(春日部市要介護認定進捗状況確認シート!$M$10=抽出加工データ!C424,1,0)</f>
        <v>0</v>
      </c>
      <c r="B424" s="62">
        <f>IF(春日部市要介護認定進捗状況確認シート!$E$10=抽出加工データ!B424,1,0)</f>
        <v>0</v>
      </c>
      <c r="C424" s="62">
        <f t="shared" si="6"/>
        <v>0</v>
      </c>
      <c r="D424" s="59">
        <f>VLOOKUP(抽出加工データ!D424,データベース!$H$13:$I$16,2,FALSE)</f>
        <v>2</v>
      </c>
      <c r="E424" s="71">
        <f>抽出加工データ!E424</f>
        <v>46190</v>
      </c>
    </row>
    <row r="425" spans="1:5">
      <c r="A425" s="62">
        <f>IF(春日部市要介護認定進捗状況確認シート!$M$10=抽出加工データ!C425,1,0)</f>
        <v>0</v>
      </c>
      <c r="B425" s="62">
        <f>IF(春日部市要介護認定進捗状況確認シート!$E$10=抽出加工データ!B425,1,0)</f>
        <v>0</v>
      </c>
      <c r="C425" s="62">
        <f t="shared" si="6"/>
        <v>0</v>
      </c>
      <c r="D425" s="59">
        <f>VLOOKUP(抽出加工データ!D425,データベース!$H$13:$I$16,2,FALSE)</f>
        <v>2</v>
      </c>
      <c r="E425" s="71">
        <f>抽出加工データ!E425</f>
        <v>46225</v>
      </c>
    </row>
    <row r="426" spans="1:5">
      <c r="A426" s="62">
        <f>IF(春日部市要介護認定進捗状況確認シート!$M$10=抽出加工データ!C426,1,0)</f>
        <v>0</v>
      </c>
      <c r="B426" s="62">
        <f>IF(春日部市要介護認定進捗状況確認シート!$E$10=抽出加工データ!B426,1,0)</f>
        <v>0</v>
      </c>
      <c r="C426" s="62">
        <f t="shared" si="6"/>
        <v>0</v>
      </c>
      <c r="D426" s="59">
        <f>VLOOKUP(抽出加工データ!D426,データベース!$H$13:$I$16,2,FALSE)</f>
        <v>2</v>
      </c>
      <c r="E426" s="71">
        <f>抽出加工データ!E426</f>
        <v>46192</v>
      </c>
    </row>
    <row r="427" spans="1:5">
      <c r="A427" s="62">
        <f>IF(春日部市要介護認定進捗状況確認シート!$M$10=抽出加工データ!C427,1,0)</f>
        <v>0</v>
      </c>
      <c r="B427" s="62">
        <f>IF(春日部市要介護認定進捗状況確認シート!$E$10=抽出加工データ!B427,1,0)</f>
        <v>0</v>
      </c>
      <c r="C427" s="62">
        <f t="shared" si="6"/>
        <v>0</v>
      </c>
      <c r="D427" s="59">
        <f>VLOOKUP(抽出加工データ!D427,データベース!$H$13:$I$16,2,FALSE)</f>
        <v>1</v>
      </c>
      <c r="E427" s="71">
        <f>抽出加工データ!E427</f>
        <v>46239</v>
      </c>
    </row>
    <row r="428" spans="1:5">
      <c r="A428" s="62">
        <f>IF(春日部市要介護認定進捗状況確認シート!$M$10=抽出加工データ!C428,1,0)</f>
        <v>0</v>
      </c>
      <c r="B428" s="62">
        <f>IF(春日部市要介護認定進捗状況確認シート!$E$10=抽出加工データ!B428,1,0)</f>
        <v>0</v>
      </c>
      <c r="C428" s="62">
        <f t="shared" si="6"/>
        <v>0</v>
      </c>
      <c r="D428" s="59">
        <f>VLOOKUP(抽出加工データ!D428,データベース!$H$13:$I$16,2,FALSE)</f>
        <v>1</v>
      </c>
      <c r="E428" s="71">
        <f>抽出加工データ!E428</f>
        <v>46199</v>
      </c>
    </row>
    <row r="429" spans="1:5">
      <c r="A429" s="62">
        <f>IF(春日部市要介護認定進捗状況確認シート!$M$10=抽出加工データ!C429,1,0)</f>
        <v>0</v>
      </c>
      <c r="B429" s="62">
        <f>IF(春日部市要介護認定進捗状況確認シート!$E$10=抽出加工データ!B429,1,0)</f>
        <v>0</v>
      </c>
      <c r="C429" s="62">
        <f t="shared" si="6"/>
        <v>0</v>
      </c>
      <c r="D429" s="59">
        <f>VLOOKUP(抽出加工データ!D429,データベース!$H$13:$I$16,2,FALSE)</f>
        <v>2</v>
      </c>
      <c r="E429" s="71">
        <f>抽出加工データ!E429</f>
        <v>46206</v>
      </c>
    </row>
    <row r="430" spans="1:5">
      <c r="A430" s="62">
        <f>IF(春日部市要介護認定進捗状況確認シート!$M$10=抽出加工データ!C430,1,0)</f>
        <v>0</v>
      </c>
      <c r="B430" s="62">
        <f>IF(春日部市要介護認定進捗状況確認シート!$E$10=抽出加工データ!B430,1,0)</f>
        <v>0</v>
      </c>
      <c r="C430" s="62">
        <f t="shared" si="6"/>
        <v>0</v>
      </c>
      <c r="D430" s="59">
        <f>VLOOKUP(抽出加工データ!D430,データベース!$H$13:$I$16,2,FALSE)</f>
        <v>1</v>
      </c>
      <c r="E430" s="71">
        <f>抽出加工データ!E430</f>
        <v>0</v>
      </c>
    </row>
    <row r="431" spans="1:5">
      <c r="A431" s="62">
        <f>IF(春日部市要介護認定進捗状況確認シート!$M$10=抽出加工データ!C431,1,0)</f>
        <v>0</v>
      </c>
      <c r="B431" s="62">
        <f>IF(春日部市要介護認定進捗状況確認シート!$E$10=抽出加工データ!B431,1,0)</f>
        <v>0</v>
      </c>
      <c r="C431" s="62">
        <f t="shared" si="6"/>
        <v>0</v>
      </c>
      <c r="D431" s="59">
        <f>VLOOKUP(抽出加工データ!D431,データベース!$H$13:$I$16,2,FALSE)</f>
        <v>2</v>
      </c>
      <c r="E431" s="71">
        <f>抽出加工データ!E431</f>
        <v>46225</v>
      </c>
    </row>
    <row r="432" spans="1:5">
      <c r="A432" s="62">
        <f>IF(春日部市要介護認定進捗状況確認シート!$M$10=抽出加工データ!C432,1,0)</f>
        <v>0</v>
      </c>
      <c r="B432" s="62">
        <f>IF(春日部市要介護認定進捗状況確認シート!$E$10=抽出加工データ!B432,1,0)</f>
        <v>0</v>
      </c>
      <c r="C432" s="62">
        <f t="shared" si="6"/>
        <v>0</v>
      </c>
      <c r="D432" s="59">
        <f>VLOOKUP(抽出加工データ!D432,データベース!$H$13:$I$16,2,FALSE)</f>
        <v>2</v>
      </c>
      <c r="E432" s="71">
        <f>抽出加工データ!E432</f>
        <v>46252</v>
      </c>
    </row>
    <row r="433" spans="1:5">
      <c r="A433" s="62">
        <f>IF(春日部市要介護認定進捗状況確認シート!$M$10=抽出加工データ!C433,1,0)</f>
        <v>0</v>
      </c>
      <c r="B433" s="62">
        <f>IF(春日部市要介護認定進捗状況確認シート!$E$10=抽出加工データ!B433,1,0)</f>
        <v>0</v>
      </c>
      <c r="C433" s="62">
        <f t="shared" si="6"/>
        <v>0</v>
      </c>
      <c r="D433" s="59">
        <f>VLOOKUP(抽出加工データ!D433,データベース!$H$13:$I$16,2,FALSE)</f>
        <v>1</v>
      </c>
      <c r="E433" s="71">
        <f>抽出加工データ!E433</f>
        <v>0</v>
      </c>
    </row>
    <row r="434" spans="1:5">
      <c r="A434" s="62">
        <f>IF(春日部市要介護認定進捗状況確認シート!$M$10=抽出加工データ!C434,1,0)</f>
        <v>0</v>
      </c>
      <c r="B434" s="62">
        <f>IF(春日部市要介護認定進捗状況確認シート!$E$10=抽出加工データ!B434,1,0)</f>
        <v>0</v>
      </c>
      <c r="C434" s="62">
        <f t="shared" si="6"/>
        <v>0</v>
      </c>
      <c r="D434" s="59">
        <f>VLOOKUP(抽出加工データ!D434,データベース!$H$13:$I$16,2,FALSE)</f>
        <v>5</v>
      </c>
      <c r="E434" s="71">
        <f>抽出加工データ!E434</f>
        <v>0</v>
      </c>
    </row>
    <row r="435" spans="1:5">
      <c r="A435" s="62">
        <f>IF(春日部市要介護認定進捗状況確認シート!$M$10=抽出加工データ!C435,1,0)</f>
        <v>0</v>
      </c>
      <c r="B435" s="62">
        <f>IF(春日部市要介護認定進捗状況確認シート!$E$10=抽出加工データ!B435,1,0)</f>
        <v>0</v>
      </c>
      <c r="C435" s="62">
        <f t="shared" si="6"/>
        <v>0</v>
      </c>
      <c r="D435" s="59">
        <f>VLOOKUP(抽出加工データ!D435,データベース!$H$13:$I$16,2,FALSE)</f>
        <v>5</v>
      </c>
      <c r="E435" s="71">
        <f>抽出加工データ!E435</f>
        <v>46211</v>
      </c>
    </row>
    <row r="436" spans="1:5">
      <c r="A436" s="62">
        <f>IF(春日部市要介護認定進捗状況確認シート!$M$10=抽出加工データ!C436,1,0)</f>
        <v>0</v>
      </c>
      <c r="B436" s="62">
        <f>IF(春日部市要介護認定進捗状況確認シート!$E$10=抽出加工データ!B436,1,0)</f>
        <v>0</v>
      </c>
      <c r="C436" s="62">
        <f t="shared" si="6"/>
        <v>0</v>
      </c>
      <c r="D436" s="59">
        <f>VLOOKUP(抽出加工データ!D436,データベース!$H$13:$I$16,2,FALSE)</f>
        <v>2</v>
      </c>
      <c r="E436" s="71">
        <f>抽出加工データ!E436</f>
        <v>46217</v>
      </c>
    </row>
    <row r="437" spans="1:5">
      <c r="A437" s="62">
        <f>IF(春日部市要介護認定進捗状況確認シート!$M$10=抽出加工データ!C437,1,0)</f>
        <v>0</v>
      </c>
      <c r="B437" s="62">
        <f>IF(春日部市要介護認定進捗状況確認シート!$E$10=抽出加工データ!B437,1,0)</f>
        <v>0</v>
      </c>
      <c r="C437" s="62">
        <f t="shared" si="6"/>
        <v>0</v>
      </c>
      <c r="D437" s="59">
        <f>VLOOKUP(抽出加工データ!D437,データベース!$H$13:$I$16,2,FALSE)</f>
        <v>1</v>
      </c>
      <c r="E437" s="71">
        <f>抽出加工データ!E437</f>
        <v>0</v>
      </c>
    </row>
    <row r="438" spans="1:5">
      <c r="A438" s="62">
        <f>IF(春日部市要介護認定進捗状況確認シート!$M$10=抽出加工データ!C438,1,0)</f>
        <v>0</v>
      </c>
      <c r="B438" s="62">
        <f>IF(春日部市要介護認定進捗状況確認シート!$E$10=抽出加工データ!B438,1,0)</f>
        <v>0</v>
      </c>
      <c r="C438" s="62">
        <f t="shared" si="6"/>
        <v>0</v>
      </c>
      <c r="D438" s="59">
        <f>VLOOKUP(抽出加工データ!D438,データベース!$H$13:$I$16,2,FALSE)</f>
        <v>2</v>
      </c>
      <c r="E438" s="71">
        <f>抽出加工データ!E438</f>
        <v>46190</v>
      </c>
    </row>
    <row r="439" spans="1:5">
      <c r="A439" s="62">
        <f>IF(春日部市要介護認定進捗状況確認シート!$M$10=抽出加工データ!C439,1,0)</f>
        <v>0</v>
      </c>
      <c r="B439" s="62">
        <f>IF(春日部市要介護認定進捗状況確認シート!$E$10=抽出加工データ!B439,1,0)</f>
        <v>0</v>
      </c>
      <c r="C439" s="62">
        <f t="shared" si="6"/>
        <v>0</v>
      </c>
      <c r="D439" s="59">
        <f>VLOOKUP(抽出加工データ!D439,データベース!$H$13:$I$16,2,FALSE)</f>
        <v>2</v>
      </c>
      <c r="E439" s="71">
        <f>抽出加工データ!E439</f>
        <v>46232</v>
      </c>
    </row>
    <row r="440" spans="1:5">
      <c r="A440" s="62">
        <f>IF(春日部市要介護認定進捗状況確認シート!$M$10=抽出加工データ!C440,1,0)</f>
        <v>0</v>
      </c>
      <c r="B440" s="62">
        <f>IF(春日部市要介護認定進捗状況確認シート!$E$10=抽出加工データ!B440,1,0)</f>
        <v>0</v>
      </c>
      <c r="C440" s="62">
        <f t="shared" si="6"/>
        <v>0</v>
      </c>
      <c r="D440" s="59">
        <f>VLOOKUP(抽出加工データ!D440,データベース!$H$13:$I$16,2,FALSE)</f>
        <v>5</v>
      </c>
      <c r="E440" s="71">
        <f>抽出加工データ!E440</f>
        <v>46232</v>
      </c>
    </row>
    <row r="441" spans="1:5">
      <c r="A441" s="62">
        <f>IF(春日部市要介護認定進捗状況確認シート!$M$10=抽出加工データ!C441,1,0)</f>
        <v>0</v>
      </c>
      <c r="B441" s="62">
        <f>IF(春日部市要介護認定進捗状況確認シート!$E$10=抽出加工データ!B441,1,0)</f>
        <v>0</v>
      </c>
      <c r="C441" s="62">
        <f t="shared" si="6"/>
        <v>0</v>
      </c>
      <c r="D441" s="59">
        <f>VLOOKUP(抽出加工データ!D441,データベース!$H$13:$I$16,2,FALSE)</f>
        <v>1</v>
      </c>
      <c r="E441" s="71">
        <f>抽出加工データ!E441</f>
        <v>46252</v>
      </c>
    </row>
    <row r="442" spans="1:5">
      <c r="A442" s="62">
        <f>IF(春日部市要介護認定進捗状況確認シート!$M$10=抽出加工データ!C442,1,0)</f>
        <v>0</v>
      </c>
      <c r="B442" s="62">
        <f>IF(春日部市要介護認定進捗状況確認シート!$E$10=抽出加工データ!B442,1,0)</f>
        <v>0</v>
      </c>
      <c r="C442" s="62">
        <f t="shared" si="6"/>
        <v>0</v>
      </c>
      <c r="D442" s="59">
        <f>VLOOKUP(抽出加工データ!D442,データベース!$H$13:$I$16,2,FALSE)</f>
        <v>10</v>
      </c>
      <c r="E442" s="71">
        <f>抽出加工データ!E442</f>
        <v>46190</v>
      </c>
    </row>
    <row r="443" spans="1:5">
      <c r="A443" s="62">
        <f>IF(春日部市要介護認定進捗状況確認シート!$M$10=抽出加工データ!C443,1,0)</f>
        <v>0</v>
      </c>
      <c r="B443" s="62">
        <f>IF(春日部市要介護認定進捗状況確認シート!$E$10=抽出加工データ!B443,1,0)</f>
        <v>0</v>
      </c>
      <c r="C443" s="62">
        <f t="shared" si="6"/>
        <v>0</v>
      </c>
      <c r="D443" s="59">
        <f>VLOOKUP(抽出加工データ!D443,データベース!$H$13:$I$16,2,FALSE)</f>
        <v>2</v>
      </c>
      <c r="E443" s="71">
        <f>抽出加工データ!E443</f>
        <v>46211</v>
      </c>
    </row>
    <row r="444" spans="1:5">
      <c r="A444" s="62">
        <f>IF(春日部市要介護認定進捗状況確認シート!$M$10=抽出加工データ!C444,1,0)</f>
        <v>0</v>
      </c>
      <c r="B444" s="62">
        <f>IF(春日部市要介護認定進捗状況確認シート!$E$10=抽出加工データ!B444,1,0)</f>
        <v>0</v>
      </c>
      <c r="C444" s="62">
        <f t="shared" si="6"/>
        <v>0</v>
      </c>
      <c r="D444" s="59">
        <f>VLOOKUP(抽出加工データ!D444,データベース!$H$13:$I$16,2,FALSE)</f>
        <v>2</v>
      </c>
      <c r="E444" s="71">
        <f>抽出加工データ!E444</f>
        <v>0</v>
      </c>
    </row>
    <row r="445" spans="1:5">
      <c r="A445" s="62">
        <f>IF(春日部市要介護認定進捗状況確認シート!$M$10=抽出加工データ!C445,1,0)</f>
        <v>0</v>
      </c>
      <c r="B445" s="62">
        <f>IF(春日部市要介護認定進捗状況確認シート!$E$10=抽出加工データ!B445,1,0)</f>
        <v>0</v>
      </c>
      <c r="C445" s="62">
        <f t="shared" si="6"/>
        <v>0</v>
      </c>
      <c r="D445" s="59">
        <f>VLOOKUP(抽出加工データ!D445,データベース!$H$13:$I$16,2,FALSE)</f>
        <v>10</v>
      </c>
      <c r="E445" s="71">
        <f>抽出加工データ!E445</f>
        <v>0</v>
      </c>
    </row>
    <row r="446" spans="1:5">
      <c r="A446" s="62">
        <f>IF(春日部市要介護認定進捗状況確認シート!$M$10=抽出加工データ!C446,1,0)</f>
        <v>0</v>
      </c>
      <c r="B446" s="62">
        <f>IF(春日部市要介護認定進捗状況確認シート!$E$10=抽出加工データ!B446,1,0)</f>
        <v>0</v>
      </c>
      <c r="C446" s="62">
        <f t="shared" si="6"/>
        <v>0</v>
      </c>
      <c r="D446" s="59">
        <f>VLOOKUP(抽出加工データ!D446,データベース!$H$13:$I$16,2,FALSE)</f>
        <v>1</v>
      </c>
      <c r="E446" s="71">
        <f>抽出加工データ!E446</f>
        <v>46227</v>
      </c>
    </row>
    <row r="447" spans="1:5">
      <c r="A447" s="62">
        <f>IF(春日部市要介護認定進捗状況確認シート!$M$10=抽出加工データ!C447,1,0)</f>
        <v>0</v>
      </c>
      <c r="B447" s="62">
        <f>IF(春日部市要介護認定進捗状況確認シート!$E$10=抽出加工データ!B447,1,0)</f>
        <v>0</v>
      </c>
      <c r="C447" s="62">
        <f t="shared" si="6"/>
        <v>0</v>
      </c>
      <c r="D447" s="59">
        <f>VLOOKUP(抽出加工データ!D447,データベース!$H$13:$I$16,2,FALSE)</f>
        <v>10</v>
      </c>
      <c r="E447" s="71">
        <f>抽出加工データ!E447</f>
        <v>46190</v>
      </c>
    </row>
    <row r="448" spans="1:5">
      <c r="A448" s="62">
        <f>IF(春日部市要介護認定進捗状況確認シート!$M$10=抽出加工データ!C448,1,0)</f>
        <v>0</v>
      </c>
      <c r="B448" s="62">
        <f>IF(春日部市要介護認定進捗状況確認シート!$E$10=抽出加工データ!B448,1,0)</f>
        <v>0</v>
      </c>
      <c r="C448" s="62">
        <f t="shared" si="6"/>
        <v>0</v>
      </c>
      <c r="D448" s="59">
        <f>VLOOKUP(抽出加工データ!D448,データベース!$H$13:$I$16,2,FALSE)</f>
        <v>10</v>
      </c>
      <c r="E448" s="71">
        <f>抽出加工データ!E448</f>
        <v>46190</v>
      </c>
    </row>
    <row r="449" spans="1:5">
      <c r="A449" s="62">
        <f>IF(春日部市要介護認定進捗状況確認シート!$M$10=抽出加工データ!C449,1,0)</f>
        <v>0</v>
      </c>
      <c r="B449" s="62">
        <f>IF(春日部市要介護認定進捗状況確認シート!$E$10=抽出加工データ!B449,1,0)</f>
        <v>0</v>
      </c>
      <c r="C449" s="62">
        <f t="shared" si="6"/>
        <v>0</v>
      </c>
      <c r="D449" s="59">
        <f>VLOOKUP(抽出加工データ!D449,データベース!$H$13:$I$16,2,FALSE)</f>
        <v>2</v>
      </c>
      <c r="E449" s="71">
        <f>抽出加工データ!E449</f>
        <v>46239</v>
      </c>
    </row>
    <row r="450" spans="1:5">
      <c r="A450" s="62">
        <f>IF(春日部市要介護認定進捗状況確認シート!$M$10=抽出加工データ!C450,1,0)</f>
        <v>0</v>
      </c>
      <c r="B450" s="62">
        <f>IF(春日部市要介護認定進捗状況確認シート!$E$10=抽出加工データ!B450,1,0)</f>
        <v>0</v>
      </c>
      <c r="C450" s="62">
        <f t="shared" ref="C450:C513" si="7">IF(A450+B450=2,1,0)</f>
        <v>0</v>
      </c>
      <c r="D450" s="59">
        <f>VLOOKUP(抽出加工データ!D450,データベース!$H$13:$I$16,2,FALSE)</f>
        <v>1</v>
      </c>
      <c r="E450" s="71">
        <f>抽出加工データ!E450</f>
        <v>46234</v>
      </c>
    </row>
    <row r="451" spans="1:5">
      <c r="A451" s="62">
        <f>IF(春日部市要介護認定進捗状況確認シート!$M$10=抽出加工データ!C451,1,0)</f>
        <v>0</v>
      </c>
      <c r="B451" s="62">
        <f>IF(春日部市要介護認定進捗状況確認シート!$E$10=抽出加工データ!B451,1,0)</f>
        <v>0</v>
      </c>
      <c r="C451" s="62">
        <f t="shared" si="7"/>
        <v>0</v>
      </c>
      <c r="D451" s="59">
        <f>VLOOKUP(抽出加工データ!D451,データベース!$H$13:$I$16,2,FALSE)</f>
        <v>2</v>
      </c>
      <c r="E451" s="71">
        <f>抽出加工データ!E451</f>
        <v>46188</v>
      </c>
    </row>
    <row r="452" spans="1:5">
      <c r="A452" s="62">
        <f>IF(春日部市要介護認定進捗状況確認シート!$M$10=抽出加工データ!C452,1,0)</f>
        <v>0</v>
      </c>
      <c r="B452" s="62">
        <f>IF(春日部市要介護認定進捗状況確認シート!$E$10=抽出加工データ!B452,1,0)</f>
        <v>0</v>
      </c>
      <c r="C452" s="62">
        <f t="shared" si="7"/>
        <v>0</v>
      </c>
      <c r="D452" s="59">
        <f>VLOOKUP(抽出加工データ!D452,データベース!$H$13:$I$16,2,FALSE)</f>
        <v>2</v>
      </c>
      <c r="E452" s="71">
        <f>抽出加工データ!E452</f>
        <v>46192</v>
      </c>
    </row>
    <row r="453" spans="1:5">
      <c r="A453" s="62">
        <f>IF(春日部市要介護認定進捗状況確認シート!$M$10=抽出加工データ!C453,1,0)</f>
        <v>0</v>
      </c>
      <c r="B453" s="62">
        <f>IF(春日部市要介護認定進捗状況確認シート!$E$10=抽出加工データ!B453,1,0)</f>
        <v>0</v>
      </c>
      <c r="C453" s="62">
        <f t="shared" si="7"/>
        <v>0</v>
      </c>
      <c r="D453" s="59">
        <f>VLOOKUP(抽出加工データ!D453,データベース!$H$13:$I$16,2,FALSE)</f>
        <v>1</v>
      </c>
      <c r="E453" s="71">
        <f>抽出加工データ!E453</f>
        <v>0</v>
      </c>
    </row>
    <row r="454" spans="1:5">
      <c r="A454" s="62">
        <f>IF(春日部市要介護認定進捗状況確認シート!$M$10=抽出加工データ!C454,1,0)</f>
        <v>0</v>
      </c>
      <c r="B454" s="62">
        <f>IF(春日部市要介護認定進捗状況確認シート!$E$10=抽出加工データ!B454,1,0)</f>
        <v>0</v>
      </c>
      <c r="C454" s="62">
        <f t="shared" si="7"/>
        <v>0</v>
      </c>
      <c r="D454" s="59">
        <f>VLOOKUP(抽出加工データ!D454,データベース!$H$13:$I$16,2,FALSE)</f>
        <v>10</v>
      </c>
      <c r="E454" s="71">
        <f>抽出加工データ!E454</f>
        <v>46220</v>
      </c>
    </row>
    <row r="455" spans="1:5">
      <c r="A455" s="62">
        <f>IF(春日部市要介護認定進捗状況確認シート!$M$10=抽出加工データ!C455,1,0)</f>
        <v>0</v>
      </c>
      <c r="B455" s="62">
        <f>IF(春日部市要介護認定進捗状況確認シート!$E$10=抽出加工データ!B455,1,0)</f>
        <v>0</v>
      </c>
      <c r="C455" s="62">
        <f t="shared" si="7"/>
        <v>0</v>
      </c>
      <c r="D455" s="59">
        <f>VLOOKUP(抽出加工データ!D455,データベース!$H$13:$I$16,2,FALSE)</f>
        <v>10</v>
      </c>
      <c r="E455" s="71">
        <f>抽出加工データ!E455</f>
        <v>46197</v>
      </c>
    </row>
    <row r="456" spans="1:5">
      <c r="A456" s="62">
        <f>IF(春日部市要介護認定進捗状況確認シート!$M$10=抽出加工データ!C456,1,0)</f>
        <v>0</v>
      </c>
      <c r="B456" s="62">
        <f>IF(春日部市要介護認定進捗状況確認シート!$E$10=抽出加工データ!B456,1,0)</f>
        <v>0</v>
      </c>
      <c r="C456" s="62">
        <f t="shared" si="7"/>
        <v>0</v>
      </c>
      <c r="D456" s="59">
        <f>VLOOKUP(抽出加工データ!D456,データベース!$H$13:$I$16,2,FALSE)</f>
        <v>10</v>
      </c>
      <c r="E456" s="71">
        <f>抽出加工データ!E456</f>
        <v>0</v>
      </c>
    </row>
    <row r="457" spans="1:5">
      <c r="A457" s="62">
        <f>IF(春日部市要介護認定進捗状況確認シート!$M$10=抽出加工データ!C457,1,0)</f>
        <v>0</v>
      </c>
      <c r="B457" s="62">
        <f>IF(春日部市要介護認定進捗状況確認シート!$E$10=抽出加工データ!B457,1,0)</f>
        <v>0</v>
      </c>
      <c r="C457" s="62">
        <f t="shared" si="7"/>
        <v>0</v>
      </c>
      <c r="D457" s="59">
        <f>VLOOKUP(抽出加工データ!D457,データベース!$H$13:$I$16,2,FALSE)</f>
        <v>2</v>
      </c>
      <c r="E457" s="71">
        <f>抽出加工データ!E457</f>
        <v>46253</v>
      </c>
    </row>
    <row r="458" spans="1:5">
      <c r="A458" s="62">
        <f>IF(春日部市要介護認定進捗状況確認シート!$M$10=抽出加工データ!C458,1,0)</f>
        <v>0</v>
      </c>
      <c r="B458" s="62">
        <f>IF(春日部市要介護認定進捗状況確認シート!$E$10=抽出加工データ!B458,1,0)</f>
        <v>0</v>
      </c>
      <c r="C458" s="62">
        <f t="shared" si="7"/>
        <v>0</v>
      </c>
      <c r="D458" s="59">
        <f>VLOOKUP(抽出加工データ!D458,データベース!$H$13:$I$16,2,FALSE)</f>
        <v>1</v>
      </c>
      <c r="E458" s="71">
        <f>抽出加工データ!E458</f>
        <v>46204</v>
      </c>
    </row>
    <row r="459" spans="1:5">
      <c r="A459" s="62">
        <f>IF(春日部市要介護認定進捗状況確認シート!$M$10=抽出加工データ!C459,1,0)</f>
        <v>0</v>
      </c>
      <c r="B459" s="62">
        <f>IF(春日部市要介護認定進捗状況確認シート!$E$10=抽出加工データ!B459,1,0)</f>
        <v>0</v>
      </c>
      <c r="C459" s="62">
        <f t="shared" si="7"/>
        <v>0</v>
      </c>
      <c r="D459" s="59">
        <f>VLOOKUP(抽出加工データ!D459,データベース!$H$13:$I$16,2,FALSE)</f>
        <v>2</v>
      </c>
      <c r="E459" s="71">
        <f>抽出加工データ!E459</f>
        <v>46206</v>
      </c>
    </row>
    <row r="460" spans="1:5">
      <c r="A460" s="62">
        <f>IF(春日部市要介護認定進捗状況確認シート!$M$10=抽出加工データ!C460,1,0)</f>
        <v>0</v>
      </c>
      <c r="B460" s="62">
        <f>IF(春日部市要介護認定進捗状況確認シート!$E$10=抽出加工データ!B460,1,0)</f>
        <v>0</v>
      </c>
      <c r="C460" s="62">
        <f t="shared" si="7"/>
        <v>0</v>
      </c>
      <c r="D460" s="59">
        <f>VLOOKUP(抽出加工データ!D460,データベース!$H$13:$I$16,2,FALSE)</f>
        <v>2</v>
      </c>
      <c r="E460" s="71">
        <f>抽出加工データ!E460</f>
        <v>46227</v>
      </c>
    </row>
    <row r="461" spans="1:5">
      <c r="A461" s="62">
        <f>IF(春日部市要介護認定進捗状況確認シート!$M$10=抽出加工データ!C461,1,0)</f>
        <v>0</v>
      </c>
      <c r="B461" s="62">
        <f>IF(春日部市要介護認定進捗状況確認シート!$E$10=抽出加工データ!B461,1,0)</f>
        <v>0</v>
      </c>
      <c r="C461" s="62">
        <f t="shared" si="7"/>
        <v>0</v>
      </c>
      <c r="D461" s="59">
        <f>VLOOKUP(抽出加工データ!D461,データベース!$H$13:$I$16,2,FALSE)</f>
        <v>2</v>
      </c>
      <c r="E461" s="71">
        <f>抽出加工データ!E461</f>
        <v>0</v>
      </c>
    </row>
    <row r="462" spans="1:5">
      <c r="A462" s="62">
        <f>IF(春日部市要介護認定進捗状況確認シート!$M$10=抽出加工データ!C462,1,0)</f>
        <v>0</v>
      </c>
      <c r="B462" s="62">
        <f>IF(春日部市要介護認定進捗状況確認シート!$E$10=抽出加工データ!B462,1,0)</f>
        <v>0</v>
      </c>
      <c r="C462" s="62">
        <f t="shared" si="7"/>
        <v>0</v>
      </c>
      <c r="D462" s="59">
        <f>VLOOKUP(抽出加工データ!D462,データベース!$H$13:$I$16,2,FALSE)</f>
        <v>2</v>
      </c>
      <c r="E462" s="71">
        <f>抽出加工データ!E462</f>
        <v>0</v>
      </c>
    </row>
    <row r="463" spans="1:5">
      <c r="A463" s="62">
        <f>IF(春日部市要介護認定進捗状況確認シート!$M$10=抽出加工データ!C463,1,0)</f>
        <v>0</v>
      </c>
      <c r="B463" s="62">
        <f>IF(春日部市要介護認定進捗状況確認シート!$E$10=抽出加工データ!B463,1,0)</f>
        <v>0</v>
      </c>
      <c r="C463" s="62">
        <f t="shared" si="7"/>
        <v>0</v>
      </c>
      <c r="D463" s="59">
        <f>VLOOKUP(抽出加工データ!D463,データベース!$H$13:$I$16,2,FALSE)</f>
        <v>10</v>
      </c>
      <c r="E463" s="71">
        <f>抽出加工データ!E463</f>
        <v>0</v>
      </c>
    </row>
    <row r="464" spans="1:5">
      <c r="A464" s="62">
        <f>IF(春日部市要介護認定進捗状況確認シート!$M$10=抽出加工データ!C464,1,0)</f>
        <v>0</v>
      </c>
      <c r="B464" s="62">
        <f>IF(春日部市要介護認定進捗状況確認シート!$E$10=抽出加工データ!B464,1,0)</f>
        <v>0</v>
      </c>
      <c r="C464" s="62">
        <f t="shared" si="7"/>
        <v>0</v>
      </c>
      <c r="D464" s="59">
        <f>VLOOKUP(抽出加工データ!D464,データベース!$H$13:$I$16,2,FALSE)</f>
        <v>2</v>
      </c>
      <c r="E464" s="71">
        <f>抽出加工データ!E464</f>
        <v>46192</v>
      </c>
    </row>
    <row r="465" spans="1:5">
      <c r="A465" s="62">
        <f>IF(春日部市要介護認定進捗状況確認シート!$M$10=抽出加工データ!C465,1,0)</f>
        <v>0</v>
      </c>
      <c r="B465" s="62">
        <f>IF(春日部市要介護認定進捗状況確認シート!$E$10=抽出加工データ!B465,1,0)</f>
        <v>0</v>
      </c>
      <c r="C465" s="62">
        <f t="shared" si="7"/>
        <v>0</v>
      </c>
      <c r="D465" s="59">
        <f>VLOOKUP(抽出加工データ!D465,データベース!$H$13:$I$16,2,FALSE)</f>
        <v>2</v>
      </c>
      <c r="E465" s="71">
        <f>抽出加工データ!E465</f>
        <v>46182</v>
      </c>
    </row>
    <row r="466" spans="1:5">
      <c r="A466" s="62">
        <f>IF(春日部市要介護認定進捗状況確認シート!$M$10=抽出加工データ!C466,1,0)</f>
        <v>0</v>
      </c>
      <c r="B466" s="62">
        <f>IF(春日部市要介護認定進捗状況確認シート!$E$10=抽出加工データ!B466,1,0)</f>
        <v>0</v>
      </c>
      <c r="C466" s="62">
        <f t="shared" si="7"/>
        <v>0</v>
      </c>
      <c r="D466" s="59">
        <f>VLOOKUP(抽出加工データ!D466,データベース!$H$13:$I$16,2,FALSE)</f>
        <v>2</v>
      </c>
      <c r="E466" s="71">
        <f>抽出加工データ!E466</f>
        <v>46252</v>
      </c>
    </row>
    <row r="467" spans="1:5">
      <c r="A467" s="62">
        <f>IF(春日部市要介護認定進捗状況確認シート!$M$10=抽出加工データ!C467,1,0)</f>
        <v>0</v>
      </c>
      <c r="B467" s="62">
        <f>IF(春日部市要介護認定進捗状況確認シート!$E$10=抽出加工データ!B467,1,0)</f>
        <v>0</v>
      </c>
      <c r="C467" s="62">
        <f t="shared" si="7"/>
        <v>0</v>
      </c>
      <c r="D467" s="59">
        <f>VLOOKUP(抽出加工データ!D467,データベース!$H$13:$I$16,2,FALSE)</f>
        <v>2</v>
      </c>
      <c r="E467" s="71">
        <f>抽出加工データ!E467</f>
        <v>46183</v>
      </c>
    </row>
    <row r="468" spans="1:5">
      <c r="A468" s="62">
        <f>IF(春日部市要介護認定進捗状況確認シート!$M$10=抽出加工データ!C468,1,0)</f>
        <v>0</v>
      </c>
      <c r="B468" s="62">
        <f>IF(春日部市要介護認定進捗状況確認シート!$E$10=抽出加工データ!B468,1,0)</f>
        <v>0</v>
      </c>
      <c r="C468" s="62">
        <f t="shared" si="7"/>
        <v>0</v>
      </c>
      <c r="D468" s="59">
        <f>VLOOKUP(抽出加工データ!D468,データベース!$H$13:$I$16,2,FALSE)</f>
        <v>1</v>
      </c>
      <c r="E468" s="71">
        <f>抽出加工データ!E468</f>
        <v>46202</v>
      </c>
    </row>
    <row r="469" spans="1:5">
      <c r="A469" s="62">
        <f>IF(春日部市要介護認定進捗状況確認シート!$M$10=抽出加工データ!C469,1,0)</f>
        <v>0</v>
      </c>
      <c r="B469" s="62">
        <f>IF(春日部市要介護認定進捗状況確認シート!$E$10=抽出加工データ!B469,1,0)</f>
        <v>0</v>
      </c>
      <c r="C469" s="62">
        <f t="shared" si="7"/>
        <v>0</v>
      </c>
      <c r="D469" s="59">
        <f>VLOOKUP(抽出加工データ!D469,データベース!$H$13:$I$16,2,FALSE)</f>
        <v>2</v>
      </c>
      <c r="E469" s="71">
        <f>抽出加工データ!E469</f>
        <v>46252</v>
      </c>
    </row>
    <row r="470" spans="1:5">
      <c r="A470" s="62">
        <f>IF(春日部市要介護認定進捗状況確認シート!$M$10=抽出加工データ!C470,1,0)</f>
        <v>0</v>
      </c>
      <c r="B470" s="62">
        <f>IF(春日部市要介護認定進捗状況確認シート!$E$10=抽出加工データ!B470,1,0)</f>
        <v>0</v>
      </c>
      <c r="C470" s="62">
        <f t="shared" si="7"/>
        <v>0</v>
      </c>
      <c r="D470" s="59">
        <f>VLOOKUP(抽出加工データ!D470,データベース!$H$13:$I$16,2,FALSE)</f>
        <v>1</v>
      </c>
      <c r="E470" s="71">
        <f>抽出加工データ!E470</f>
        <v>46197</v>
      </c>
    </row>
    <row r="471" spans="1:5">
      <c r="A471" s="62">
        <f>IF(春日部市要介護認定進捗状況確認シート!$M$10=抽出加工データ!C471,1,0)</f>
        <v>0</v>
      </c>
      <c r="B471" s="62">
        <f>IF(春日部市要介護認定進捗状況確認シート!$E$10=抽出加工データ!B471,1,0)</f>
        <v>0</v>
      </c>
      <c r="C471" s="62">
        <f t="shared" si="7"/>
        <v>0</v>
      </c>
      <c r="D471" s="59">
        <f>VLOOKUP(抽出加工データ!D471,データベース!$H$13:$I$16,2,FALSE)</f>
        <v>1</v>
      </c>
      <c r="E471" s="71">
        <f>抽出加工データ!E471</f>
        <v>46185</v>
      </c>
    </row>
    <row r="472" spans="1:5">
      <c r="A472" s="62">
        <f>IF(春日部市要介護認定進捗状況確認シート!$M$10=抽出加工データ!C472,1,0)</f>
        <v>0</v>
      </c>
      <c r="B472" s="62">
        <f>IF(春日部市要介護認定進捗状況確認シート!$E$10=抽出加工データ!B472,1,0)</f>
        <v>0</v>
      </c>
      <c r="C472" s="62">
        <f t="shared" si="7"/>
        <v>0</v>
      </c>
      <c r="D472" s="59">
        <f>VLOOKUP(抽出加工データ!D472,データベース!$H$13:$I$16,2,FALSE)</f>
        <v>2</v>
      </c>
      <c r="E472" s="71">
        <f>抽出加工データ!E472</f>
        <v>46182</v>
      </c>
    </row>
    <row r="473" spans="1:5">
      <c r="A473" s="62">
        <f>IF(春日部市要介護認定進捗状況確認シート!$M$10=抽出加工データ!C473,1,0)</f>
        <v>0</v>
      </c>
      <c r="B473" s="62">
        <f>IF(春日部市要介護認定進捗状況確認シート!$E$10=抽出加工データ!B473,1,0)</f>
        <v>0</v>
      </c>
      <c r="C473" s="62">
        <f t="shared" si="7"/>
        <v>0</v>
      </c>
      <c r="D473" s="59">
        <f>VLOOKUP(抽出加工データ!D473,データベース!$H$13:$I$16,2,FALSE)</f>
        <v>2</v>
      </c>
      <c r="E473" s="71">
        <f>抽出加工データ!E473</f>
        <v>46213</v>
      </c>
    </row>
    <row r="474" spans="1:5">
      <c r="A474" s="62">
        <f>IF(春日部市要介護認定進捗状況確認シート!$M$10=抽出加工データ!C474,1,0)</f>
        <v>0</v>
      </c>
      <c r="B474" s="62">
        <f>IF(春日部市要介護認定進捗状況確認シート!$E$10=抽出加工データ!B474,1,0)</f>
        <v>0</v>
      </c>
      <c r="C474" s="62">
        <f t="shared" si="7"/>
        <v>0</v>
      </c>
      <c r="D474" s="59">
        <f>VLOOKUP(抽出加工データ!D474,データベース!$H$13:$I$16,2,FALSE)</f>
        <v>1</v>
      </c>
      <c r="E474" s="71">
        <f>抽出加工データ!E474</f>
        <v>46232</v>
      </c>
    </row>
    <row r="475" spans="1:5">
      <c r="A475" s="62">
        <f>IF(春日部市要介護認定進捗状況確認シート!$M$10=抽出加工データ!C475,1,0)</f>
        <v>0</v>
      </c>
      <c r="B475" s="62">
        <f>IF(春日部市要介護認定進捗状況確認シート!$E$10=抽出加工データ!B475,1,0)</f>
        <v>0</v>
      </c>
      <c r="C475" s="62">
        <f t="shared" si="7"/>
        <v>0</v>
      </c>
      <c r="D475" s="59">
        <f>VLOOKUP(抽出加工データ!D475,データベース!$H$13:$I$16,2,FALSE)</f>
        <v>2</v>
      </c>
      <c r="E475" s="71">
        <f>抽出加工データ!E475</f>
        <v>46213</v>
      </c>
    </row>
    <row r="476" spans="1:5">
      <c r="A476" s="62">
        <f>IF(春日部市要介護認定進捗状況確認シート!$M$10=抽出加工データ!C476,1,0)</f>
        <v>0</v>
      </c>
      <c r="B476" s="62">
        <f>IF(春日部市要介護認定進捗状況確認シート!$E$10=抽出加工データ!B476,1,0)</f>
        <v>0</v>
      </c>
      <c r="C476" s="62">
        <f t="shared" si="7"/>
        <v>0</v>
      </c>
      <c r="D476" s="59">
        <f>VLOOKUP(抽出加工データ!D476,データベース!$H$13:$I$16,2,FALSE)</f>
        <v>2</v>
      </c>
      <c r="E476" s="71">
        <f>抽出加工データ!E476</f>
        <v>46217</v>
      </c>
    </row>
    <row r="477" spans="1:5">
      <c r="A477" s="62">
        <f>IF(春日部市要介護認定進捗状況確認シート!$M$10=抽出加工データ!C477,1,0)</f>
        <v>0</v>
      </c>
      <c r="B477" s="62">
        <f>IF(春日部市要介護認定進捗状況確認シート!$E$10=抽出加工データ!B477,1,0)</f>
        <v>0</v>
      </c>
      <c r="C477" s="62">
        <f t="shared" si="7"/>
        <v>0</v>
      </c>
      <c r="D477" s="59">
        <f>VLOOKUP(抽出加工データ!D477,データベース!$H$13:$I$16,2,FALSE)</f>
        <v>2</v>
      </c>
      <c r="E477" s="71">
        <f>抽出加工データ!E477</f>
        <v>46213</v>
      </c>
    </row>
    <row r="478" spans="1:5">
      <c r="A478" s="62">
        <f>IF(春日部市要介護認定進捗状況確認シート!$M$10=抽出加工データ!C478,1,0)</f>
        <v>0</v>
      </c>
      <c r="B478" s="62">
        <f>IF(春日部市要介護認定進捗状況確認シート!$E$10=抽出加工データ!B478,1,0)</f>
        <v>0</v>
      </c>
      <c r="C478" s="62">
        <f t="shared" si="7"/>
        <v>0</v>
      </c>
      <c r="D478" s="59">
        <f>VLOOKUP(抽出加工データ!D478,データベース!$H$13:$I$16,2,FALSE)</f>
        <v>2</v>
      </c>
      <c r="E478" s="71">
        <f>抽出加工データ!E478</f>
        <v>46211</v>
      </c>
    </row>
    <row r="479" spans="1:5">
      <c r="A479" s="62">
        <f>IF(春日部市要介護認定進捗状況確認シート!$M$10=抽出加工データ!C479,1,0)</f>
        <v>0</v>
      </c>
      <c r="B479" s="62">
        <f>IF(春日部市要介護認定進捗状況確認シート!$E$10=抽出加工データ!B479,1,0)</f>
        <v>0</v>
      </c>
      <c r="C479" s="62">
        <f t="shared" si="7"/>
        <v>0</v>
      </c>
      <c r="D479" s="59">
        <f>VLOOKUP(抽出加工データ!D479,データベース!$H$13:$I$16,2,FALSE)</f>
        <v>2</v>
      </c>
      <c r="E479" s="71">
        <f>抽出加工データ!E479</f>
        <v>46227</v>
      </c>
    </row>
    <row r="480" spans="1:5">
      <c r="A480" s="62">
        <f>IF(春日部市要介護認定進捗状況確認シート!$M$10=抽出加工データ!C480,1,0)</f>
        <v>0</v>
      </c>
      <c r="B480" s="62">
        <f>IF(春日部市要介護認定進捗状況確認シート!$E$10=抽出加工データ!B480,1,0)</f>
        <v>0</v>
      </c>
      <c r="C480" s="62">
        <f t="shared" si="7"/>
        <v>0</v>
      </c>
      <c r="D480" s="59">
        <f>VLOOKUP(抽出加工データ!D480,データベース!$H$13:$I$16,2,FALSE)</f>
        <v>5</v>
      </c>
      <c r="E480" s="71">
        <f>抽出加工データ!E480</f>
        <v>46251</v>
      </c>
    </row>
    <row r="481" spans="1:5">
      <c r="A481" s="62">
        <f>IF(春日部市要介護認定進捗状況確認シート!$M$10=抽出加工データ!C481,1,0)</f>
        <v>0</v>
      </c>
      <c r="B481" s="62">
        <f>IF(春日部市要介護認定進捗状況確認シート!$E$10=抽出加工データ!B481,1,0)</f>
        <v>0</v>
      </c>
      <c r="C481" s="62">
        <f t="shared" si="7"/>
        <v>0</v>
      </c>
      <c r="D481" s="59">
        <f>VLOOKUP(抽出加工データ!D481,データベース!$H$13:$I$16,2,FALSE)</f>
        <v>10</v>
      </c>
      <c r="E481" s="71">
        <f>抽出加工データ!E481</f>
        <v>0</v>
      </c>
    </row>
    <row r="482" spans="1:5">
      <c r="A482" s="62">
        <f>IF(春日部市要介護認定進捗状況確認シート!$M$10=抽出加工データ!C482,1,0)</f>
        <v>0</v>
      </c>
      <c r="B482" s="62">
        <f>IF(春日部市要介護認定進捗状況確認シート!$E$10=抽出加工データ!B482,1,0)</f>
        <v>0</v>
      </c>
      <c r="C482" s="62">
        <f t="shared" si="7"/>
        <v>0</v>
      </c>
      <c r="D482" s="59">
        <f>VLOOKUP(抽出加工データ!D482,データベース!$H$13:$I$16,2,FALSE)</f>
        <v>1</v>
      </c>
      <c r="E482" s="71">
        <f>抽出加工データ!E482</f>
        <v>46225</v>
      </c>
    </row>
    <row r="483" spans="1:5">
      <c r="A483" s="62">
        <f>IF(春日部市要介護認定進捗状況確認シート!$M$10=抽出加工データ!C483,1,0)</f>
        <v>0</v>
      </c>
      <c r="B483" s="62">
        <f>IF(春日部市要介護認定進捗状況確認シート!$E$10=抽出加工データ!B483,1,0)</f>
        <v>0</v>
      </c>
      <c r="C483" s="62">
        <f t="shared" si="7"/>
        <v>0</v>
      </c>
      <c r="D483" s="59">
        <f>VLOOKUP(抽出加工データ!D483,データベース!$H$13:$I$16,2,FALSE)</f>
        <v>2</v>
      </c>
      <c r="E483" s="71">
        <f>抽出加工データ!E483</f>
        <v>46199</v>
      </c>
    </row>
    <row r="484" spans="1:5">
      <c r="A484" s="62">
        <f>IF(春日部市要介護認定進捗状況確認シート!$M$10=抽出加工データ!C484,1,0)</f>
        <v>0</v>
      </c>
      <c r="B484" s="62">
        <f>IF(春日部市要介護認定進捗状況確認シート!$E$10=抽出加工データ!B484,1,0)</f>
        <v>0</v>
      </c>
      <c r="C484" s="62">
        <f t="shared" si="7"/>
        <v>0</v>
      </c>
      <c r="D484" s="59">
        <f>VLOOKUP(抽出加工データ!D484,データベース!$H$13:$I$16,2,FALSE)</f>
        <v>2</v>
      </c>
      <c r="E484" s="71">
        <f>抽出加工データ!E484</f>
        <v>46188</v>
      </c>
    </row>
    <row r="485" spans="1:5">
      <c r="A485" s="62">
        <f>IF(春日部市要介護認定進捗状況確認シート!$M$10=抽出加工データ!C485,1,0)</f>
        <v>0</v>
      </c>
      <c r="B485" s="62">
        <f>IF(春日部市要介護認定進捗状況確認シート!$E$10=抽出加工データ!B485,1,0)</f>
        <v>0</v>
      </c>
      <c r="C485" s="62">
        <f t="shared" si="7"/>
        <v>0</v>
      </c>
      <c r="D485" s="59">
        <f>VLOOKUP(抽出加工データ!D485,データベース!$H$13:$I$16,2,FALSE)</f>
        <v>1</v>
      </c>
      <c r="E485" s="71">
        <f>抽出加工データ!E485</f>
        <v>46237</v>
      </c>
    </row>
    <row r="486" spans="1:5">
      <c r="A486" s="62">
        <f>IF(春日部市要介護認定進捗状況確認シート!$M$10=抽出加工データ!C486,1,0)</f>
        <v>0</v>
      </c>
      <c r="B486" s="62">
        <f>IF(春日部市要介護認定進捗状況確認シート!$E$10=抽出加工データ!B486,1,0)</f>
        <v>0</v>
      </c>
      <c r="C486" s="62">
        <f t="shared" si="7"/>
        <v>0</v>
      </c>
      <c r="D486" s="59">
        <f>VLOOKUP(抽出加工データ!D486,データベース!$H$13:$I$16,2,FALSE)</f>
        <v>2</v>
      </c>
      <c r="E486" s="71">
        <f>抽出加工データ!E486</f>
        <v>46182</v>
      </c>
    </row>
    <row r="487" spans="1:5">
      <c r="A487" s="62">
        <f>IF(春日部市要介護認定進捗状況確認シート!$M$10=抽出加工データ!C487,1,0)</f>
        <v>0</v>
      </c>
      <c r="B487" s="62">
        <f>IF(春日部市要介護認定進捗状況確認シート!$E$10=抽出加工データ!B487,1,0)</f>
        <v>0</v>
      </c>
      <c r="C487" s="62">
        <f t="shared" si="7"/>
        <v>0</v>
      </c>
      <c r="D487" s="59">
        <f>VLOOKUP(抽出加工データ!D487,データベース!$H$13:$I$16,2,FALSE)</f>
        <v>2</v>
      </c>
      <c r="E487" s="71">
        <f>抽出加工データ!E487</f>
        <v>46196</v>
      </c>
    </row>
    <row r="488" spans="1:5">
      <c r="A488" s="62">
        <f>IF(春日部市要介護認定進捗状況確認シート!$M$10=抽出加工データ!C488,1,0)</f>
        <v>0</v>
      </c>
      <c r="B488" s="62">
        <f>IF(春日部市要介護認定進捗状況確認シート!$E$10=抽出加工データ!B488,1,0)</f>
        <v>0</v>
      </c>
      <c r="C488" s="62">
        <f t="shared" si="7"/>
        <v>0</v>
      </c>
      <c r="D488" s="59">
        <f>VLOOKUP(抽出加工データ!D488,データベース!$H$13:$I$16,2,FALSE)</f>
        <v>2</v>
      </c>
      <c r="E488" s="71">
        <f>抽出加工データ!E488</f>
        <v>46183</v>
      </c>
    </row>
    <row r="489" spans="1:5">
      <c r="A489" s="62">
        <f>IF(春日部市要介護認定進捗状況確認シート!$M$10=抽出加工データ!C489,1,0)</f>
        <v>0</v>
      </c>
      <c r="B489" s="62">
        <f>IF(春日部市要介護認定進捗状況確認シート!$E$10=抽出加工データ!B489,1,0)</f>
        <v>0</v>
      </c>
      <c r="C489" s="62">
        <f t="shared" si="7"/>
        <v>0</v>
      </c>
      <c r="D489" s="59">
        <f>VLOOKUP(抽出加工データ!D489,データベース!$H$13:$I$16,2,FALSE)</f>
        <v>2</v>
      </c>
      <c r="E489" s="71">
        <f>抽出加工データ!E489</f>
        <v>46199</v>
      </c>
    </row>
    <row r="490" spans="1:5">
      <c r="A490" s="62">
        <f>IF(春日部市要介護認定進捗状況確認シート!$M$10=抽出加工データ!C490,1,0)</f>
        <v>0</v>
      </c>
      <c r="B490" s="62">
        <f>IF(春日部市要介護認定進捗状況確認シート!$E$10=抽出加工データ!B490,1,0)</f>
        <v>0</v>
      </c>
      <c r="C490" s="62">
        <f t="shared" si="7"/>
        <v>0</v>
      </c>
      <c r="D490" s="59">
        <f>VLOOKUP(抽出加工データ!D490,データベース!$H$13:$I$16,2,FALSE)</f>
        <v>1</v>
      </c>
      <c r="E490" s="71">
        <f>抽出加工データ!E490</f>
        <v>0</v>
      </c>
    </row>
    <row r="491" spans="1:5">
      <c r="A491" s="62">
        <f>IF(春日部市要介護認定進捗状況確認シート!$M$10=抽出加工データ!C491,1,0)</f>
        <v>0</v>
      </c>
      <c r="B491" s="62">
        <f>IF(春日部市要介護認定進捗状況確認シート!$E$10=抽出加工データ!B491,1,0)</f>
        <v>0</v>
      </c>
      <c r="C491" s="62">
        <f t="shared" si="7"/>
        <v>0</v>
      </c>
      <c r="D491" s="59">
        <f>VLOOKUP(抽出加工データ!D491,データベース!$H$13:$I$16,2,FALSE)</f>
        <v>2</v>
      </c>
      <c r="E491" s="71">
        <f>抽出加工データ!E491</f>
        <v>46237</v>
      </c>
    </row>
    <row r="492" spans="1:5">
      <c r="A492" s="62">
        <f>IF(春日部市要介護認定進捗状況確認シート!$M$10=抽出加工データ!C492,1,0)</f>
        <v>0</v>
      </c>
      <c r="B492" s="62">
        <f>IF(春日部市要介護認定進捗状況確認シート!$E$10=抽出加工データ!B492,1,0)</f>
        <v>0</v>
      </c>
      <c r="C492" s="62">
        <f t="shared" si="7"/>
        <v>0</v>
      </c>
      <c r="D492" s="59">
        <f>VLOOKUP(抽出加工データ!D492,データベース!$H$13:$I$16,2,FALSE)</f>
        <v>2</v>
      </c>
      <c r="E492" s="71">
        <f>抽出加工データ!E492</f>
        <v>0</v>
      </c>
    </row>
    <row r="493" spans="1:5">
      <c r="A493" s="62">
        <f>IF(春日部市要介護認定進捗状況確認シート!$M$10=抽出加工データ!C493,1,0)</f>
        <v>0</v>
      </c>
      <c r="B493" s="62">
        <f>IF(春日部市要介護認定進捗状況確認シート!$E$10=抽出加工データ!B493,1,0)</f>
        <v>0</v>
      </c>
      <c r="C493" s="62">
        <f t="shared" si="7"/>
        <v>0</v>
      </c>
      <c r="D493" s="59">
        <f>VLOOKUP(抽出加工データ!D493,データベース!$H$13:$I$16,2,FALSE)</f>
        <v>1</v>
      </c>
      <c r="E493" s="71">
        <f>抽出加工データ!E493</f>
        <v>46239</v>
      </c>
    </row>
    <row r="494" spans="1:5">
      <c r="A494" s="62">
        <f>IF(春日部市要介護認定進捗状況確認シート!$M$10=抽出加工データ!C494,1,0)</f>
        <v>0</v>
      </c>
      <c r="B494" s="62">
        <f>IF(春日部市要介護認定進捗状況確認シート!$E$10=抽出加工データ!B494,1,0)</f>
        <v>0</v>
      </c>
      <c r="C494" s="62">
        <f t="shared" si="7"/>
        <v>0</v>
      </c>
      <c r="D494" s="59">
        <f>VLOOKUP(抽出加工データ!D494,データベース!$H$13:$I$16,2,FALSE)</f>
        <v>2</v>
      </c>
      <c r="E494" s="71">
        <f>抽出加工データ!E494</f>
        <v>46195</v>
      </c>
    </row>
    <row r="495" spans="1:5">
      <c r="A495" s="62">
        <f>IF(春日部市要介護認定進捗状況確認シート!$M$10=抽出加工データ!C495,1,0)</f>
        <v>0</v>
      </c>
      <c r="B495" s="62">
        <f>IF(春日部市要介護認定進捗状況確認シート!$E$10=抽出加工データ!B495,1,0)</f>
        <v>0</v>
      </c>
      <c r="C495" s="62">
        <f t="shared" si="7"/>
        <v>0</v>
      </c>
      <c r="D495" s="59">
        <f>VLOOKUP(抽出加工データ!D495,データベース!$H$13:$I$16,2,FALSE)</f>
        <v>2</v>
      </c>
      <c r="E495" s="71">
        <f>抽出加工データ!E495</f>
        <v>0</v>
      </c>
    </row>
    <row r="496" spans="1:5">
      <c r="A496" s="62">
        <f>IF(春日部市要介護認定進捗状況確認シート!$M$10=抽出加工データ!C496,1,0)</f>
        <v>0</v>
      </c>
      <c r="B496" s="62">
        <f>IF(春日部市要介護認定進捗状況確認シート!$E$10=抽出加工データ!B496,1,0)</f>
        <v>0</v>
      </c>
      <c r="C496" s="62">
        <f t="shared" si="7"/>
        <v>0</v>
      </c>
      <c r="D496" s="59">
        <f>VLOOKUP(抽出加工データ!D496,データベース!$H$13:$I$16,2,FALSE)</f>
        <v>1</v>
      </c>
      <c r="E496" s="71">
        <f>抽出加工データ!E496</f>
        <v>0</v>
      </c>
    </row>
    <row r="497" spans="1:5">
      <c r="A497" s="62">
        <f>IF(春日部市要介護認定進捗状況確認シート!$M$10=抽出加工データ!C497,1,0)</f>
        <v>0</v>
      </c>
      <c r="B497" s="62">
        <f>IF(春日部市要介護認定進捗状況確認シート!$E$10=抽出加工データ!B497,1,0)</f>
        <v>0</v>
      </c>
      <c r="C497" s="62">
        <f t="shared" si="7"/>
        <v>0</v>
      </c>
      <c r="D497" s="59">
        <f>VLOOKUP(抽出加工データ!D497,データベース!$H$13:$I$16,2,FALSE)</f>
        <v>10</v>
      </c>
      <c r="E497" s="71">
        <f>抽出加工データ!E497</f>
        <v>46220</v>
      </c>
    </row>
    <row r="498" spans="1:5">
      <c r="A498" s="62">
        <f>IF(春日部市要介護認定進捗状況確認シート!$M$10=抽出加工データ!C498,1,0)</f>
        <v>0</v>
      </c>
      <c r="B498" s="62">
        <f>IF(春日部市要介護認定進捗状況確認シート!$E$10=抽出加工データ!B498,1,0)</f>
        <v>0</v>
      </c>
      <c r="C498" s="62">
        <f t="shared" si="7"/>
        <v>0</v>
      </c>
      <c r="D498" s="59">
        <f>VLOOKUP(抽出加工データ!D498,データベース!$H$13:$I$16,2,FALSE)</f>
        <v>1</v>
      </c>
      <c r="E498" s="71">
        <f>抽出加工データ!E498</f>
        <v>46203</v>
      </c>
    </row>
    <row r="499" spans="1:5">
      <c r="A499" s="62">
        <f>IF(春日部市要介護認定進捗状況確認シート!$M$10=抽出加工データ!C499,1,0)</f>
        <v>0</v>
      </c>
      <c r="B499" s="62">
        <f>IF(春日部市要介護認定進捗状況確認シート!$E$10=抽出加工データ!B499,1,0)</f>
        <v>0</v>
      </c>
      <c r="C499" s="62">
        <f t="shared" si="7"/>
        <v>0</v>
      </c>
      <c r="D499" s="59">
        <f>VLOOKUP(抽出加工データ!D499,データベース!$H$13:$I$16,2,FALSE)</f>
        <v>2</v>
      </c>
      <c r="E499" s="71">
        <f>抽出加工データ!E499</f>
        <v>46213</v>
      </c>
    </row>
    <row r="500" spans="1:5">
      <c r="A500" s="62">
        <f>IF(春日部市要介護認定進捗状況確認シート!$M$10=抽出加工データ!C500,1,0)</f>
        <v>0</v>
      </c>
      <c r="B500" s="62">
        <f>IF(春日部市要介護認定進捗状況確認シート!$E$10=抽出加工データ!B500,1,0)</f>
        <v>0</v>
      </c>
      <c r="C500" s="62">
        <f t="shared" si="7"/>
        <v>0</v>
      </c>
      <c r="D500" s="59">
        <f>VLOOKUP(抽出加工データ!D500,データベース!$H$13:$I$16,2,FALSE)</f>
        <v>1</v>
      </c>
      <c r="E500" s="71">
        <f>抽出加工データ!E500</f>
        <v>46185</v>
      </c>
    </row>
    <row r="501" spans="1:5">
      <c r="A501" s="62">
        <f>IF(春日部市要介護認定進捗状況確認シート!$M$10=抽出加工データ!C501,1,0)</f>
        <v>0</v>
      </c>
      <c r="B501" s="62">
        <f>IF(春日部市要介護認定進捗状況確認シート!$E$10=抽出加工データ!B501,1,0)</f>
        <v>0</v>
      </c>
      <c r="C501" s="62">
        <f t="shared" si="7"/>
        <v>0</v>
      </c>
      <c r="D501" s="59">
        <f>VLOOKUP(抽出加工データ!D501,データベース!$H$13:$I$16,2,FALSE)</f>
        <v>2</v>
      </c>
      <c r="E501" s="71">
        <f>抽出加工データ!E501</f>
        <v>46218</v>
      </c>
    </row>
    <row r="502" spans="1:5">
      <c r="A502" s="62">
        <f>IF(春日部市要介護認定進捗状況確認シート!$M$10=抽出加工データ!C502,1,0)</f>
        <v>0</v>
      </c>
      <c r="B502" s="62">
        <f>IF(春日部市要介護認定進捗状況確認シート!$E$10=抽出加工データ!B502,1,0)</f>
        <v>0</v>
      </c>
      <c r="C502" s="62">
        <f t="shared" si="7"/>
        <v>0</v>
      </c>
      <c r="D502" s="59">
        <f>VLOOKUP(抽出加工データ!D502,データベース!$H$13:$I$16,2,FALSE)</f>
        <v>1</v>
      </c>
      <c r="E502" s="71">
        <f>抽出加工データ!E502</f>
        <v>46234</v>
      </c>
    </row>
    <row r="503" spans="1:5">
      <c r="A503" s="62">
        <f>IF(春日部市要介護認定進捗状況確認シート!$M$10=抽出加工データ!C503,1,0)</f>
        <v>0</v>
      </c>
      <c r="B503" s="62">
        <f>IF(春日部市要介護認定進捗状況確認シート!$E$10=抽出加工データ!B503,1,0)</f>
        <v>0</v>
      </c>
      <c r="C503" s="62">
        <f t="shared" si="7"/>
        <v>0</v>
      </c>
      <c r="D503" s="59">
        <f>VLOOKUP(抽出加工データ!D503,データベース!$H$13:$I$16,2,FALSE)</f>
        <v>1</v>
      </c>
      <c r="E503" s="71">
        <f>抽出加工データ!E503</f>
        <v>0</v>
      </c>
    </row>
    <row r="504" spans="1:5">
      <c r="A504" s="62">
        <f>IF(春日部市要介護認定進捗状況確認シート!$M$10=抽出加工データ!C504,1,0)</f>
        <v>0</v>
      </c>
      <c r="B504" s="62">
        <f>IF(春日部市要介護認定進捗状況確認シート!$E$10=抽出加工データ!B504,1,0)</f>
        <v>0</v>
      </c>
      <c r="C504" s="62">
        <f t="shared" si="7"/>
        <v>0</v>
      </c>
      <c r="D504" s="59">
        <f>VLOOKUP(抽出加工データ!D504,データベース!$H$13:$I$16,2,FALSE)</f>
        <v>1</v>
      </c>
      <c r="E504" s="71">
        <f>抽出加工データ!E504</f>
        <v>0</v>
      </c>
    </row>
    <row r="505" spans="1:5">
      <c r="A505" s="62">
        <f>IF(春日部市要介護認定進捗状況確認シート!$M$10=抽出加工データ!C505,1,0)</f>
        <v>0</v>
      </c>
      <c r="B505" s="62">
        <f>IF(春日部市要介護認定進捗状況確認シート!$E$10=抽出加工データ!B505,1,0)</f>
        <v>0</v>
      </c>
      <c r="C505" s="62">
        <f t="shared" si="7"/>
        <v>0</v>
      </c>
      <c r="D505" s="59">
        <f>VLOOKUP(抽出加工データ!D505,データベース!$H$13:$I$16,2,FALSE)</f>
        <v>2</v>
      </c>
      <c r="E505" s="71">
        <f>抽出加工データ!E505</f>
        <v>46197</v>
      </c>
    </row>
    <row r="506" spans="1:5">
      <c r="A506" s="62">
        <f>IF(春日部市要介護認定進捗状況確認シート!$M$10=抽出加工データ!C506,1,0)</f>
        <v>0</v>
      </c>
      <c r="B506" s="62">
        <f>IF(春日部市要介護認定進捗状況確認シート!$E$10=抽出加工データ!B506,1,0)</f>
        <v>0</v>
      </c>
      <c r="C506" s="62">
        <f t="shared" si="7"/>
        <v>0</v>
      </c>
      <c r="D506" s="59">
        <f>VLOOKUP(抽出加工データ!D506,データベース!$H$13:$I$16,2,FALSE)</f>
        <v>2</v>
      </c>
      <c r="E506" s="71">
        <f>抽出加工データ!E506</f>
        <v>0</v>
      </c>
    </row>
    <row r="507" spans="1:5">
      <c r="A507" s="62">
        <f>IF(春日部市要介護認定進捗状況確認シート!$M$10=抽出加工データ!C507,1,0)</f>
        <v>0</v>
      </c>
      <c r="B507" s="62">
        <f>IF(春日部市要介護認定進捗状況確認シート!$E$10=抽出加工データ!B507,1,0)</f>
        <v>0</v>
      </c>
      <c r="C507" s="62">
        <f t="shared" si="7"/>
        <v>0</v>
      </c>
      <c r="D507" s="59">
        <f>VLOOKUP(抽出加工データ!D507,データベース!$H$13:$I$16,2,FALSE)</f>
        <v>2</v>
      </c>
      <c r="E507" s="71">
        <f>抽出加工データ!E507</f>
        <v>46183</v>
      </c>
    </row>
    <row r="508" spans="1:5">
      <c r="A508" s="62">
        <f>IF(春日部市要介護認定進捗状況確認シート!$M$10=抽出加工データ!C508,1,0)</f>
        <v>0</v>
      </c>
      <c r="B508" s="62">
        <f>IF(春日部市要介護認定進捗状況確認シート!$E$10=抽出加工データ!B508,1,0)</f>
        <v>0</v>
      </c>
      <c r="C508" s="62">
        <f t="shared" si="7"/>
        <v>0</v>
      </c>
      <c r="D508" s="59">
        <f>VLOOKUP(抽出加工データ!D508,データベース!$H$13:$I$16,2,FALSE)</f>
        <v>2</v>
      </c>
      <c r="E508" s="71">
        <f>抽出加工データ!E508</f>
        <v>46227</v>
      </c>
    </row>
    <row r="509" spans="1:5">
      <c r="A509" s="62">
        <f>IF(春日部市要介護認定進捗状況確認シート!$M$10=抽出加工データ!C509,1,0)</f>
        <v>0</v>
      </c>
      <c r="B509" s="62">
        <f>IF(春日部市要介護認定進捗状況確認シート!$E$10=抽出加工データ!B509,1,0)</f>
        <v>0</v>
      </c>
      <c r="C509" s="62">
        <f t="shared" si="7"/>
        <v>0</v>
      </c>
      <c r="D509" s="59">
        <f>VLOOKUP(抽出加工データ!D509,データベース!$H$13:$I$16,2,FALSE)</f>
        <v>1</v>
      </c>
      <c r="E509" s="71">
        <f>抽出加工データ!E509</f>
        <v>0</v>
      </c>
    </row>
    <row r="510" spans="1:5">
      <c r="A510" s="62">
        <f>IF(春日部市要介護認定進捗状況確認シート!$M$10=抽出加工データ!C510,1,0)</f>
        <v>0</v>
      </c>
      <c r="B510" s="62">
        <f>IF(春日部市要介護認定進捗状況確認シート!$E$10=抽出加工データ!B510,1,0)</f>
        <v>0</v>
      </c>
      <c r="C510" s="62">
        <f t="shared" si="7"/>
        <v>0</v>
      </c>
      <c r="D510" s="59">
        <f>VLOOKUP(抽出加工データ!D510,データベース!$H$13:$I$16,2,FALSE)</f>
        <v>2</v>
      </c>
      <c r="E510" s="71">
        <f>抽出加工データ!E510</f>
        <v>46192</v>
      </c>
    </row>
    <row r="511" spans="1:5">
      <c r="A511" s="62">
        <f>IF(春日部市要介護認定進捗状況確認シート!$M$10=抽出加工データ!C511,1,0)</f>
        <v>0</v>
      </c>
      <c r="B511" s="62">
        <f>IF(春日部市要介護認定進捗状況確認シート!$E$10=抽出加工データ!B511,1,0)</f>
        <v>0</v>
      </c>
      <c r="C511" s="62">
        <f t="shared" si="7"/>
        <v>0</v>
      </c>
      <c r="D511" s="59">
        <f>VLOOKUP(抽出加工データ!D511,データベース!$H$13:$I$16,2,FALSE)</f>
        <v>2</v>
      </c>
      <c r="E511" s="71">
        <f>抽出加工データ!E511</f>
        <v>46206</v>
      </c>
    </row>
    <row r="512" spans="1:5">
      <c r="A512" s="62">
        <f>IF(春日部市要介護認定進捗状況確認シート!$M$10=抽出加工データ!C512,1,0)</f>
        <v>0</v>
      </c>
      <c r="B512" s="62">
        <f>IF(春日部市要介護認定進捗状況確認シート!$E$10=抽出加工データ!B512,1,0)</f>
        <v>0</v>
      </c>
      <c r="C512" s="62">
        <f t="shared" si="7"/>
        <v>0</v>
      </c>
      <c r="D512" s="59">
        <f>VLOOKUP(抽出加工データ!D512,データベース!$H$13:$I$16,2,FALSE)</f>
        <v>2</v>
      </c>
      <c r="E512" s="71">
        <f>抽出加工データ!E512</f>
        <v>46239</v>
      </c>
    </row>
    <row r="513" spans="1:5">
      <c r="A513" s="62">
        <f>IF(春日部市要介護認定進捗状況確認シート!$M$10=抽出加工データ!C513,1,0)</f>
        <v>0</v>
      </c>
      <c r="B513" s="62">
        <f>IF(春日部市要介護認定進捗状況確認シート!$E$10=抽出加工データ!B513,1,0)</f>
        <v>0</v>
      </c>
      <c r="C513" s="62">
        <f t="shared" si="7"/>
        <v>0</v>
      </c>
      <c r="D513" s="59">
        <f>VLOOKUP(抽出加工データ!D513,データベース!$H$13:$I$16,2,FALSE)</f>
        <v>2</v>
      </c>
      <c r="E513" s="71">
        <f>抽出加工データ!E513</f>
        <v>46225</v>
      </c>
    </row>
    <row r="514" spans="1:5">
      <c r="A514" s="62">
        <f>IF(春日部市要介護認定進捗状況確認シート!$M$10=抽出加工データ!C514,1,0)</f>
        <v>0</v>
      </c>
      <c r="B514" s="62">
        <f>IF(春日部市要介護認定進捗状況確認シート!$E$10=抽出加工データ!B514,1,0)</f>
        <v>0</v>
      </c>
      <c r="C514" s="62">
        <f t="shared" ref="C514:C577" si="8">IF(A514+B514=2,1,0)</f>
        <v>0</v>
      </c>
      <c r="D514" s="59">
        <f>VLOOKUP(抽出加工データ!D514,データベース!$H$13:$I$16,2,FALSE)</f>
        <v>1</v>
      </c>
      <c r="E514" s="71">
        <f>抽出加工データ!E514</f>
        <v>46220</v>
      </c>
    </row>
    <row r="515" spans="1:5">
      <c r="A515" s="62">
        <f>IF(春日部市要介護認定進捗状況確認シート!$M$10=抽出加工データ!C515,1,0)</f>
        <v>0</v>
      </c>
      <c r="B515" s="62">
        <f>IF(春日部市要介護認定進捗状況確認シート!$E$10=抽出加工データ!B515,1,0)</f>
        <v>0</v>
      </c>
      <c r="C515" s="62">
        <f t="shared" si="8"/>
        <v>0</v>
      </c>
      <c r="D515" s="59">
        <f>VLOOKUP(抽出加工データ!D515,データベース!$H$13:$I$16,2,FALSE)</f>
        <v>2</v>
      </c>
      <c r="E515" s="71">
        <f>抽出加工データ!E515</f>
        <v>46224</v>
      </c>
    </row>
    <row r="516" spans="1:5">
      <c r="A516" s="62">
        <f>IF(春日部市要介護認定進捗状況確認シート!$M$10=抽出加工データ!C516,1,0)</f>
        <v>0</v>
      </c>
      <c r="B516" s="62">
        <f>IF(春日部市要介護認定進捗状況確認シート!$E$10=抽出加工データ!B516,1,0)</f>
        <v>0</v>
      </c>
      <c r="C516" s="62">
        <f t="shared" si="8"/>
        <v>0</v>
      </c>
      <c r="D516" s="59">
        <f>VLOOKUP(抽出加工データ!D516,データベース!$H$13:$I$16,2,FALSE)</f>
        <v>1</v>
      </c>
      <c r="E516" s="71">
        <f>抽出加工データ!E516</f>
        <v>0</v>
      </c>
    </row>
    <row r="517" spans="1:5">
      <c r="A517" s="62">
        <f>IF(春日部市要介護認定進捗状況確認シート!$M$10=抽出加工データ!C517,1,0)</f>
        <v>0</v>
      </c>
      <c r="B517" s="62">
        <f>IF(春日部市要介護認定進捗状況確認シート!$E$10=抽出加工データ!B517,1,0)</f>
        <v>0</v>
      </c>
      <c r="C517" s="62">
        <f t="shared" si="8"/>
        <v>0</v>
      </c>
      <c r="D517" s="59">
        <f>VLOOKUP(抽出加工データ!D517,データベース!$H$13:$I$16,2,FALSE)</f>
        <v>2</v>
      </c>
      <c r="E517" s="71">
        <f>抽出加工データ!E517</f>
        <v>46238</v>
      </c>
    </row>
    <row r="518" spans="1:5">
      <c r="A518" s="62">
        <f>IF(春日部市要介護認定進捗状況確認シート!$M$10=抽出加工データ!C518,1,0)</f>
        <v>0</v>
      </c>
      <c r="B518" s="62">
        <f>IF(春日部市要介護認定進捗状況確認シート!$E$10=抽出加工データ!B518,1,0)</f>
        <v>0</v>
      </c>
      <c r="C518" s="62">
        <f t="shared" si="8"/>
        <v>0</v>
      </c>
      <c r="D518" s="59">
        <f>VLOOKUP(抽出加工データ!D518,データベース!$H$13:$I$16,2,FALSE)</f>
        <v>2</v>
      </c>
      <c r="E518" s="71">
        <f>抽出加工データ!E518</f>
        <v>0</v>
      </c>
    </row>
    <row r="519" spans="1:5">
      <c r="A519" s="62">
        <f>IF(春日部市要介護認定進捗状況確認シート!$M$10=抽出加工データ!C519,1,0)</f>
        <v>0</v>
      </c>
      <c r="B519" s="62">
        <f>IF(春日部市要介護認定進捗状況確認シート!$E$10=抽出加工データ!B519,1,0)</f>
        <v>0</v>
      </c>
      <c r="C519" s="62">
        <f t="shared" si="8"/>
        <v>0</v>
      </c>
      <c r="D519" s="59">
        <f>VLOOKUP(抽出加工データ!D519,データベース!$H$13:$I$16,2,FALSE)</f>
        <v>1</v>
      </c>
      <c r="E519" s="71">
        <f>抽出加工データ!E519</f>
        <v>46232</v>
      </c>
    </row>
    <row r="520" spans="1:5">
      <c r="A520" s="62">
        <f>IF(春日部市要介護認定進捗状況確認シート!$M$10=抽出加工データ!C520,1,0)</f>
        <v>0</v>
      </c>
      <c r="B520" s="62">
        <f>IF(春日部市要介護認定進捗状況確認シート!$E$10=抽出加工データ!B520,1,0)</f>
        <v>0</v>
      </c>
      <c r="C520" s="62">
        <f t="shared" si="8"/>
        <v>0</v>
      </c>
      <c r="D520" s="59">
        <f>VLOOKUP(抽出加工データ!D520,データベース!$H$13:$I$16,2,FALSE)</f>
        <v>1</v>
      </c>
      <c r="E520" s="71">
        <f>抽出加工データ!E520</f>
        <v>46230</v>
      </c>
    </row>
    <row r="521" spans="1:5">
      <c r="A521" s="62">
        <f>IF(春日部市要介護認定進捗状況確認シート!$M$10=抽出加工データ!C521,1,0)</f>
        <v>0</v>
      </c>
      <c r="B521" s="62">
        <f>IF(春日部市要介護認定進捗状況確認シート!$E$10=抽出加工データ!B521,1,0)</f>
        <v>0</v>
      </c>
      <c r="C521" s="62">
        <f t="shared" si="8"/>
        <v>0</v>
      </c>
      <c r="D521" s="59">
        <f>VLOOKUP(抽出加工データ!D521,データベース!$H$13:$I$16,2,FALSE)</f>
        <v>2</v>
      </c>
      <c r="E521" s="71">
        <f>抽出加工データ!E521</f>
        <v>46188</v>
      </c>
    </row>
    <row r="522" spans="1:5">
      <c r="A522" s="62">
        <f>IF(春日部市要介護認定進捗状況確認シート!$M$10=抽出加工データ!C522,1,0)</f>
        <v>0</v>
      </c>
      <c r="B522" s="62">
        <f>IF(春日部市要介護認定進捗状況確認シート!$E$10=抽出加工データ!B522,1,0)</f>
        <v>0</v>
      </c>
      <c r="C522" s="62">
        <f t="shared" si="8"/>
        <v>0</v>
      </c>
      <c r="D522" s="59">
        <f>VLOOKUP(抽出加工データ!D522,データベース!$H$13:$I$16,2,FALSE)</f>
        <v>5</v>
      </c>
      <c r="E522" s="71">
        <f>抽出加工データ!E522</f>
        <v>46237</v>
      </c>
    </row>
    <row r="523" spans="1:5">
      <c r="A523" s="62">
        <f>IF(春日部市要介護認定進捗状況確認シート!$M$10=抽出加工データ!C523,1,0)</f>
        <v>0</v>
      </c>
      <c r="B523" s="62">
        <f>IF(春日部市要介護認定進捗状況確認シート!$E$10=抽出加工データ!B523,1,0)</f>
        <v>0</v>
      </c>
      <c r="C523" s="62">
        <f t="shared" si="8"/>
        <v>0</v>
      </c>
      <c r="D523" s="59">
        <f>VLOOKUP(抽出加工データ!D523,データベース!$H$13:$I$16,2,FALSE)</f>
        <v>2</v>
      </c>
      <c r="E523" s="71">
        <f>抽出加工データ!E523</f>
        <v>46211</v>
      </c>
    </row>
    <row r="524" spans="1:5">
      <c r="A524" s="62">
        <f>IF(春日部市要介護認定進捗状況確認シート!$M$10=抽出加工データ!C524,1,0)</f>
        <v>0</v>
      </c>
      <c r="B524" s="62">
        <f>IF(春日部市要介護認定進捗状況確認シート!$E$10=抽出加工データ!B524,1,0)</f>
        <v>0</v>
      </c>
      <c r="C524" s="62">
        <f t="shared" si="8"/>
        <v>0</v>
      </c>
      <c r="D524" s="59">
        <f>VLOOKUP(抽出加工データ!D524,データベース!$H$13:$I$16,2,FALSE)</f>
        <v>10</v>
      </c>
      <c r="E524" s="71">
        <f>抽出加工データ!E524</f>
        <v>0</v>
      </c>
    </row>
    <row r="525" spans="1:5">
      <c r="A525" s="62">
        <f>IF(春日部市要介護認定進捗状況確認シート!$M$10=抽出加工データ!C525,1,0)</f>
        <v>0</v>
      </c>
      <c r="B525" s="62">
        <f>IF(春日部市要介護認定進捗状況確認シート!$E$10=抽出加工データ!B525,1,0)</f>
        <v>0</v>
      </c>
      <c r="C525" s="62">
        <f t="shared" si="8"/>
        <v>0</v>
      </c>
      <c r="D525" s="59">
        <f>VLOOKUP(抽出加工データ!D525,データベース!$H$13:$I$16,2,FALSE)</f>
        <v>2</v>
      </c>
      <c r="E525" s="71">
        <f>抽出加工データ!E525</f>
        <v>46252</v>
      </c>
    </row>
    <row r="526" spans="1:5">
      <c r="A526" s="62">
        <f>IF(春日部市要介護認定進捗状況確認シート!$M$10=抽出加工データ!C526,1,0)</f>
        <v>0</v>
      </c>
      <c r="B526" s="62">
        <f>IF(春日部市要介護認定進捗状況確認シート!$E$10=抽出加工データ!B526,1,0)</f>
        <v>0</v>
      </c>
      <c r="C526" s="62">
        <f t="shared" si="8"/>
        <v>0</v>
      </c>
      <c r="D526" s="59">
        <f>VLOOKUP(抽出加工データ!D526,データベース!$H$13:$I$16,2,FALSE)</f>
        <v>5</v>
      </c>
      <c r="E526" s="71">
        <f>抽出加工データ!E526</f>
        <v>46252</v>
      </c>
    </row>
    <row r="527" spans="1:5">
      <c r="A527" s="62">
        <f>IF(春日部市要介護認定進捗状況確認シート!$M$10=抽出加工データ!C527,1,0)</f>
        <v>0</v>
      </c>
      <c r="B527" s="62">
        <f>IF(春日部市要介護認定進捗状況確認シート!$E$10=抽出加工データ!B527,1,0)</f>
        <v>0</v>
      </c>
      <c r="C527" s="62">
        <f t="shared" si="8"/>
        <v>0</v>
      </c>
      <c r="D527" s="59">
        <f>VLOOKUP(抽出加工データ!D527,データベース!$H$13:$I$16,2,FALSE)</f>
        <v>2</v>
      </c>
      <c r="E527" s="71">
        <f>抽出加工データ!E527</f>
        <v>46183</v>
      </c>
    </row>
    <row r="528" spans="1:5">
      <c r="A528" s="62">
        <f>IF(春日部市要介護認定進捗状況確認シート!$M$10=抽出加工データ!C528,1,0)</f>
        <v>0</v>
      </c>
      <c r="B528" s="62">
        <f>IF(春日部市要介護認定進捗状況確認シート!$E$10=抽出加工データ!B528,1,0)</f>
        <v>0</v>
      </c>
      <c r="C528" s="62">
        <f t="shared" si="8"/>
        <v>0</v>
      </c>
      <c r="D528" s="59">
        <f>VLOOKUP(抽出加工データ!D528,データベース!$H$13:$I$16,2,FALSE)</f>
        <v>2</v>
      </c>
      <c r="E528" s="71">
        <f>抽出加工データ!E528</f>
        <v>46224</v>
      </c>
    </row>
    <row r="529" spans="1:5">
      <c r="A529" s="62">
        <f>IF(春日部市要介護認定進捗状況確認シート!$M$10=抽出加工データ!C529,1,0)</f>
        <v>0</v>
      </c>
      <c r="B529" s="62">
        <f>IF(春日部市要介護認定進捗状況確認シート!$E$10=抽出加工データ!B529,1,0)</f>
        <v>0</v>
      </c>
      <c r="C529" s="62">
        <f t="shared" si="8"/>
        <v>0</v>
      </c>
      <c r="D529" s="59">
        <f>VLOOKUP(抽出加工データ!D529,データベース!$H$13:$I$16,2,FALSE)</f>
        <v>10</v>
      </c>
      <c r="E529" s="71">
        <f>抽出加工データ!E529</f>
        <v>46197</v>
      </c>
    </row>
    <row r="530" spans="1:5">
      <c r="A530" s="62">
        <f>IF(春日部市要介護認定進捗状況確認シート!$M$10=抽出加工データ!C530,1,0)</f>
        <v>0</v>
      </c>
      <c r="B530" s="62">
        <f>IF(春日部市要介護認定進捗状況確認シート!$E$10=抽出加工データ!B530,1,0)</f>
        <v>0</v>
      </c>
      <c r="C530" s="62">
        <f t="shared" si="8"/>
        <v>0</v>
      </c>
      <c r="D530" s="59">
        <f>VLOOKUP(抽出加工データ!D530,データベース!$H$13:$I$16,2,FALSE)</f>
        <v>1</v>
      </c>
      <c r="E530" s="71">
        <f>抽出加工データ!E530</f>
        <v>46230</v>
      </c>
    </row>
    <row r="531" spans="1:5">
      <c r="A531" s="62">
        <f>IF(春日部市要介護認定進捗状況確認シート!$M$10=抽出加工データ!C531,1,0)</f>
        <v>0</v>
      </c>
      <c r="B531" s="62">
        <f>IF(春日部市要介護認定進捗状況確認シート!$E$10=抽出加工データ!B531,1,0)</f>
        <v>0</v>
      </c>
      <c r="C531" s="62">
        <f t="shared" si="8"/>
        <v>0</v>
      </c>
      <c r="D531" s="59">
        <f>VLOOKUP(抽出加工データ!D531,データベース!$H$13:$I$16,2,FALSE)</f>
        <v>2</v>
      </c>
      <c r="E531" s="71">
        <f>抽出加工データ!E531</f>
        <v>46224</v>
      </c>
    </row>
    <row r="532" spans="1:5">
      <c r="A532" s="62">
        <f>IF(春日部市要介護認定進捗状況確認シート!$M$10=抽出加工データ!C532,1,0)</f>
        <v>0</v>
      </c>
      <c r="B532" s="62">
        <f>IF(春日部市要介護認定進捗状況確認シート!$E$10=抽出加工データ!B532,1,0)</f>
        <v>0</v>
      </c>
      <c r="C532" s="62">
        <f t="shared" si="8"/>
        <v>0</v>
      </c>
      <c r="D532" s="59">
        <f>VLOOKUP(抽出加工データ!D532,データベース!$H$13:$I$16,2,FALSE)</f>
        <v>1</v>
      </c>
      <c r="E532" s="71">
        <f>抽出加工データ!E532</f>
        <v>46232</v>
      </c>
    </row>
    <row r="533" spans="1:5">
      <c r="A533" s="62">
        <f>IF(春日部市要介護認定進捗状況確認シート!$M$10=抽出加工データ!C533,1,0)</f>
        <v>0</v>
      </c>
      <c r="B533" s="62">
        <f>IF(春日部市要介護認定進捗状況確認シート!$E$10=抽出加工データ!B533,1,0)</f>
        <v>0</v>
      </c>
      <c r="C533" s="62">
        <f t="shared" si="8"/>
        <v>0</v>
      </c>
      <c r="D533" s="59">
        <f>VLOOKUP(抽出加工データ!D533,データベース!$H$13:$I$16,2,FALSE)</f>
        <v>2</v>
      </c>
      <c r="E533" s="71">
        <f>抽出加工データ!E533</f>
        <v>46176</v>
      </c>
    </row>
    <row r="534" spans="1:5">
      <c r="A534" s="62">
        <f>IF(春日部市要介護認定進捗状況確認シート!$M$10=抽出加工データ!C534,1,0)</f>
        <v>0</v>
      </c>
      <c r="B534" s="62">
        <f>IF(春日部市要介護認定進捗状況確認シート!$E$10=抽出加工データ!B534,1,0)</f>
        <v>0</v>
      </c>
      <c r="C534" s="62">
        <f t="shared" si="8"/>
        <v>0</v>
      </c>
      <c r="D534" s="59">
        <f>VLOOKUP(抽出加工データ!D534,データベース!$H$13:$I$16,2,FALSE)</f>
        <v>2</v>
      </c>
      <c r="E534" s="71">
        <f>抽出加工データ!E534</f>
        <v>0</v>
      </c>
    </row>
    <row r="535" spans="1:5">
      <c r="A535" s="62">
        <f>IF(春日部市要介護認定進捗状況確認シート!$M$10=抽出加工データ!C535,1,0)</f>
        <v>0</v>
      </c>
      <c r="B535" s="62">
        <f>IF(春日部市要介護認定進捗状況確認シート!$E$10=抽出加工データ!B535,1,0)</f>
        <v>0</v>
      </c>
      <c r="C535" s="62">
        <f t="shared" si="8"/>
        <v>0</v>
      </c>
      <c r="D535" s="59">
        <f>VLOOKUP(抽出加工データ!D535,データベース!$H$13:$I$16,2,FALSE)</f>
        <v>2</v>
      </c>
      <c r="E535" s="71">
        <f>抽出加工データ!E535</f>
        <v>0</v>
      </c>
    </row>
    <row r="536" spans="1:5">
      <c r="A536" s="62">
        <f>IF(春日部市要介護認定進捗状況確認シート!$M$10=抽出加工データ!C536,1,0)</f>
        <v>0</v>
      </c>
      <c r="B536" s="62">
        <f>IF(春日部市要介護認定進捗状況確認シート!$E$10=抽出加工データ!B536,1,0)</f>
        <v>0</v>
      </c>
      <c r="C536" s="62">
        <f t="shared" si="8"/>
        <v>0</v>
      </c>
      <c r="D536" s="59">
        <f>VLOOKUP(抽出加工データ!D536,データベース!$H$13:$I$16,2,FALSE)</f>
        <v>2</v>
      </c>
      <c r="E536" s="71">
        <f>抽出加工データ!E536</f>
        <v>46234</v>
      </c>
    </row>
    <row r="537" spans="1:5">
      <c r="A537" s="62">
        <f>IF(春日部市要介護認定進捗状況確認シート!$M$10=抽出加工データ!C537,1,0)</f>
        <v>0</v>
      </c>
      <c r="B537" s="62">
        <f>IF(春日部市要介護認定進捗状況確認シート!$E$10=抽出加工データ!B537,1,0)</f>
        <v>0</v>
      </c>
      <c r="C537" s="62">
        <f t="shared" si="8"/>
        <v>0</v>
      </c>
      <c r="D537" s="59">
        <f>VLOOKUP(抽出加工データ!D537,データベース!$H$13:$I$16,2,FALSE)</f>
        <v>5</v>
      </c>
      <c r="E537" s="71">
        <f>抽出加工データ!E537</f>
        <v>46206</v>
      </c>
    </row>
    <row r="538" spans="1:5">
      <c r="A538" s="62">
        <f>IF(春日部市要介護認定進捗状況確認シート!$M$10=抽出加工データ!C538,1,0)</f>
        <v>0</v>
      </c>
      <c r="B538" s="62">
        <f>IF(春日部市要介護認定進捗状況確認シート!$E$10=抽出加工データ!B538,1,0)</f>
        <v>0</v>
      </c>
      <c r="C538" s="62">
        <f t="shared" si="8"/>
        <v>0</v>
      </c>
      <c r="D538" s="59">
        <f>VLOOKUP(抽出加工データ!D538,データベース!$H$13:$I$16,2,FALSE)</f>
        <v>1</v>
      </c>
      <c r="E538" s="71">
        <f>抽出加工データ!E538</f>
        <v>46204</v>
      </c>
    </row>
    <row r="539" spans="1:5">
      <c r="A539" s="62">
        <f>IF(春日部市要介護認定進捗状況確認シート!$M$10=抽出加工データ!C539,1,0)</f>
        <v>0</v>
      </c>
      <c r="B539" s="62">
        <f>IF(春日部市要介護認定進捗状況確認シート!$E$10=抽出加工データ!B539,1,0)</f>
        <v>0</v>
      </c>
      <c r="C539" s="62">
        <f t="shared" si="8"/>
        <v>0</v>
      </c>
      <c r="D539" s="59">
        <f>VLOOKUP(抽出加工データ!D539,データベース!$H$13:$I$16,2,FALSE)</f>
        <v>1</v>
      </c>
      <c r="E539" s="71">
        <f>抽出加工データ!E539</f>
        <v>0</v>
      </c>
    </row>
    <row r="540" spans="1:5">
      <c r="A540" s="62">
        <f>IF(春日部市要介護認定進捗状況確認シート!$M$10=抽出加工データ!C540,1,0)</f>
        <v>0</v>
      </c>
      <c r="B540" s="62">
        <f>IF(春日部市要介護認定進捗状況確認シート!$E$10=抽出加工データ!B540,1,0)</f>
        <v>0</v>
      </c>
      <c r="C540" s="62">
        <f t="shared" si="8"/>
        <v>0</v>
      </c>
      <c r="D540" s="59">
        <f>VLOOKUP(抽出加工データ!D540,データベース!$H$13:$I$16,2,FALSE)</f>
        <v>1</v>
      </c>
      <c r="E540" s="71">
        <f>抽出加工データ!E540</f>
        <v>46232</v>
      </c>
    </row>
    <row r="541" spans="1:5">
      <c r="A541" s="62">
        <f>IF(春日部市要介護認定進捗状況確認シート!$M$10=抽出加工データ!C541,1,0)</f>
        <v>0</v>
      </c>
      <c r="B541" s="62">
        <f>IF(春日部市要介護認定進捗状況確認シート!$E$10=抽出加工データ!B541,1,0)</f>
        <v>0</v>
      </c>
      <c r="C541" s="62">
        <f t="shared" si="8"/>
        <v>0</v>
      </c>
      <c r="D541" s="59">
        <f>VLOOKUP(抽出加工データ!D541,データベース!$H$13:$I$16,2,FALSE)</f>
        <v>2</v>
      </c>
      <c r="E541" s="71">
        <f>抽出加工データ!E541</f>
        <v>46185</v>
      </c>
    </row>
    <row r="542" spans="1:5">
      <c r="A542" s="62">
        <f>IF(春日部市要介護認定進捗状況確認シート!$M$10=抽出加工データ!C542,1,0)</f>
        <v>0</v>
      </c>
      <c r="B542" s="62">
        <f>IF(春日部市要介護認定進捗状況確認シート!$E$10=抽出加工データ!B542,1,0)</f>
        <v>0</v>
      </c>
      <c r="C542" s="62">
        <f t="shared" si="8"/>
        <v>0</v>
      </c>
      <c r="D542" s="59">
        <f>VLOOKUP(抽出加工データ!D542,データベース!$H$13:$I$16,2,FALSE)</f>
        <v>2</v>
      </c>
      <c r="E542" s="71">
        <f>抽出加工データ!E542</f>
        <v>46192</v>
      </c>
    </row>
    <row r="543" spans="1:5">
      <c r="A543" s="62">
        <f>IF(春日部市要介護認定進捗状況確認シート!$M$10=抽出加工データ!C543,1,0)</f>
        <v>0</v>
      </c>
      <c r="B543" s="62">
        <f>IF(春日部市要介護認定進捗状況確認シート!$E$10=抽出加工データ!B543,1,0)</f>
        <v>0</v>
      </c>
      <c r="C543" s="62">
        <f t="shared" si="8"/>
        <v>0</v>
      </c>
      <c r="D543" s="59">
        <f>VLOOKUP(抽出加工データ!D543,データベース!$H$13:$I$16,2,FALSE)</f>
        <v>2</v>
      </c>
      <c r="E543" s="71">
        <f>抽出加工データ!E543</f>
        <v>46218</v>
      </c>
    </row>
    <row r="544" spans="1:5">
      <c r="A544" s="62">
        <f>IF(春日部市要介護認定進捗状況確認シート!$M$10=抽出加工データ!C544,1,0)</f>
        <v>0</v>
      </c>
      <c r="B544" s="62">
        <f>IF(春日部市要介護認定進捗状況確認シート!$E$10=抽出加工データ!B544,1,0)</f>
        <v>0</v>
      </c>
      <c r="C544" s="62">
        <f t="shared" si="8"/>
        <v>0</v>
      </c>
      <c r="D544" s="59">
        <f>VLOOKUP(抽出加工データ!D544,データベース!$H$13:$I$16,2,FALSE)</f>
        <v>1</v>
      </c>
      <c r="E544" s="71">
        <f>抽出加工データ!E544</f>
        <v>0</v>
      </c>
    </row>
    <row r="545" spans="1:5">
      <c r="A545" s="62">
        <f>IF(春日部市要介護認定進捗状況確認シート!$M$10=抽出加工データ!C545,1,0)</f>
        <v>0</v>
      </c>
      <c r="B545" s="62">
        <f>IF(春日部市要介護認定進捗状況確認シート!$E$10=抽出加工データ!B545,1,0)</f>
        <v>0</v>
      </c>
      <c r="C545" s="62">
        <f t="shared" si="8"/>
        <v>0</v>
      </c>
      <c r="D545" s="59">
        <f>VLOOKUP(抽出加工データ!D545,データベース!$H$13:$I$16,2,FALSE)</f>
        <v>1</v>
      </c>
      <c r="E545" s="71">
        <f>抽出加工データ!E545</f>
        <v>0</v>
      </c>
    </row>
    <row r="546" spans="1:5">
      <c r="A546" s="62">
        <f>IF(春日部市要介護認定進捗状況確認シート!$M$10=抽出加工データ!C546,1,0)</f>
        <v>0</v>
      </c>
      <c r="B546" s="62">
        <f>IF(春日部市要介護認定進捗状況確認シート!$E$10=抽出加工データ!B546,1,0)</f>
        <v>0</v>
      </c>
      <c r="C546" s="62">
        <f t="shared" si="8"/>
        <v>0</v>
      </c>
      <c r="D546" s="59">
        <f>VLOOKUP(抽出加工データ!D546,データベース!$H$13:$I$16,2,FALSE)</f>
        <v>2</v>
      </c>
      <c r="E546" s="71">
        <f>抽出加工データ!E546</f>
        <v>46211</v>
      </c>
    </row>
    <row r="547" spans="1:5">
      <c r="A547" s="62">
        <f>IF(春日部市要介護認定進捗状況確認シート!$M$10=抽出加工データ!C547,1,0)</f>
        <v>0</v>
      </c>
      <c r="B547" s="62">
        <f>IF(春日部市要介護認定進捗状況確認シート!$E$10=抽出加工データ!B547,1,0)</f>
        <v>0</v>
      </c>
      <c r="C547" s="62">
        <f t="shared" si="8"/>
        <v>0</v>
      </c>
      <c r="D547" s="59">
        <f>VLOOKUP(抽出加工データ!D547,データベース!$H$13:$I$16,2,FALSE)</f>
        <v>2</v>
      </c>
      <c r="E547" s="71">
        <f>抽出加工データ!E547</f>
        <v>46232</v>
      </c>
    </row>
    <row r="548" spans="1:5">
      <c r="A548" s="62">
        <f>IF(春日部市要介護認定進捗状況確認シート!$M$10=抽出加工データ!C548,1,0)</f>
        <v>0</v>
      </c>
      <c r="B548" s="62">
        <f>IF(春日部市要介護認定進捗状況確認シート!$E$10=抽出加工データ!B548,1,0)</f>
        <v>0</v>
      </c>
      <c r="C548" s="62">
        <f t="shared" si="8"/>
        <v>0</v>
      </c>
      <c r="D548" s="59">
        <f>VLOOKUP(抽出加工データ!D548,データベース!$H$13:$I$16,2,FALSE)</f>
        <v>1</v>
      </c>
      <c r="E548" s="71">
        <f>抽出加工データ!E548</f>
        <v>46225</v>
      </c>
    </row>
    <row r="549" spans="1:5">
      <c r="A549" s="62">
        <f>IF(春日部市要介護認定進捗状況確認シート!$M$10=抽出加工データ!C549,1,0)</f>
        <v>0</v>
      </c>
      <c r="B549" s="62">
        <f>IF(春日部市要介護認定進捗状況確認シート!$E$10=抽出加工データ!B549,1,0)</f>
        <v>0</v>
      </c>
      <c r="C549" s="62">
        <f t="shared" si="8"/>
        <v>0</v>
      </c>
      <c r="D549" s="59">
        <f>VLOOKUP(抽出加工データ!D549,データベース!$H$13:$I$16,2,FALSE)</f>
        <v>2</v>
      </c>
      <c r="E549" s="71">
        <f>抽出加工データ!E549</f>
        <v>0</v>
      </c>
    </row>
    <row r="550" spans="1:5">
      <c r="A550" s="62">
        <f>IF(春日部市要介護認定進捗状況確認シート!$M$10=抽出加工データ!C550,1,0)</f>
        <v>0</v>
      </c>
      <c r="B550" s="62">
        <f>IF(春日部市要介護認定進捗状況確認シート!$E$10=抽出加工データ!B550,1,0)</f>
        <v>0</v>
      </c>
      <c r="C550" s="62">
        <f t="shared" si="8"/>
        <v>0</v>
      </c>
      <c r="D550" s="59">
        <f>VLOOKUP(抽出加工データ!D550,データベース!$H$13:$I$16,2,FALSE)</f>
        <v>1</v>
      </c>
      <c r="E550" s="71">
        <f>抽出加工データ!E550</f>
        <v>0</v>
      </c>
    </row>
    <row r="551" spans="1:5">
      <c r="A551" s="62">
        <f>IF(春日部市要介護認定進捗状況確認シート!$M$10=抽出加工データ!C551,1,0)</f>
        <v>0</v>
      </c>
      <c r="B551" s="62">
        <f>IF(春日部市要介護認定進捗状況確認シート!$E$10=抽出加工データ!B551,1,0)</f>
        <v>0</v>
      </c>
      <c r="C551" s="62">
        <f t="shared" si="8"/>
        <v>0</v>
      </c>
      <c r="D551" s="59">
        <f>VLOOKUP(抽出加工データ!D551,データベース!$H$13:$I$16,2,FALSE)</f>
        <v>2</v>
      </c>
      <c r="E551" s="71">
        <f>抽出加工データ!E551</f>
        <v>46232</v>
      </c>
    </row>
    <row r="552" spans="1:5">
      <c r="A552" s="62">
        <f>IF(春日部市要介護認定進捗状況確認シート!$M$10=抽出加工データ!C552,1,0)</f>
        <v>0</v>
      </c>
      <c r="B552" s="62">
        <f>IF(春日部市要介護認定進捗状況確認シート!$E$10=抽出加工データ!B552,1,0)</f>
        <v>0</v>
      </c>
      <c r="C552" s="62">
        <f t="shared" si="8"/>
        <v>0</v>
      </c>
      <c r="D552" s="59">
        <f>VLOOKUP(抽出加工データ!D552,データベース!$H$13:$I$16,2,FALSE)</f>
        <v>2</v>
      </c>
      <c r="E552" s="71">
        <f>抽出加工データ!E552</f>
        <v>0</v>
      </c>
    </row>
    <row r="553" spans="1:5">
      <c r="A553" s="62">
        <f>IF(春日部市要介護認定進捗状況確認シート!$M$10=抽出加工データ!C553,1,0)</f>
        <v>0</v>
      </c>
      <c r="B553" s="62">
        <f>IF(春日部市要介護認定進捗状況確認シート!$E$10=抽出加工データ!B553,1,0)</f>
        <v>0</v>
      </c>
      <c r="C553" s="62">
        <f t="shared" si="8"/>
        <v>0</v>
      </c>
      <c r="D553" s="59">
        <f>VLOOKUP(抽出加工データ!D553,データベース!$H$13:$I$16,2,FALSE)</f>
        <v>2</v>
      </c>
      <c r="E553" s="71">
        <f>抽出加工データ!E553</f>
        <v>0</v>
      </c>
    </row>
    <row r="554" spans="1:5">
      <c r="A554" s="62">
        <f>IF(春日部市要介護認定進捗状況確認シート!$M$10=抽出加工データ!C554,1,0)</f>
        <v>0</v>
      </c>
      <c r="B554" s="62">
        <f>IF(春日部市要介護認定進捗状況確認シート!$E$10=抽出加工データ!B554,1,0)</f>
        <v>0</v>
      </c>
      <c r="C554" s="62">
        <f t="shared" si="8"/>
        <v>0</v>
      </c>
      <c r="D554" s="59">
        <f>VLOOKUP(抽出加工データ!D554,データベース!$H$13:$I$16,2,FALSE)</f>
        <v>1</v>
      </c>
      <c r="E554" s="71">
        <f>抽出加工データ!E554</f>
        <v>46224</v>
      </c>
    </row>
    <row r="555" spans="1:5">
      <c r="A555" s="62">
        <f>IF(春日部市要介護認定進捗状況確認シート!$M$10=抽出加工データ!C555,1,0)</f>
        <v>0</v>
      </c>
      <c r="B555" s="62">
        <f>IF(春日部市要介護認定進捗状況確認シート!$E$10=抽出加工データ!B555,1,0)</f>
        <v>0</v>
      </c>
      <c r="C555" s="62">
        <f t="shared" si="8"/>
        <v>0</v>
      </c>
      <c r="D555" s="59">
        <f>VLOOKUP(抽出加工データ!D555,データベース!$H$13:$I$16,2,FALSE)</f>
        <v>1</v>
      </c>
      <c r="E555" s="71">
        <f>抽出加工データ!E555</f>
        <v>46253</v>
      </c>
    </row>
    <row r="556" spans="1:5">
      <c r="A556" s="62">
        <f>IF(春日部市要介護認定進捗状況確認シート!$M$10=抽出加工データ!C556,1,0)</f>
        <v>0</v>
      </c>
      <c r="B556" s="62">
        <f>IF(春日部市要介護認定進捗状況確認シート!$E$10=抽出加工データ!B556,1,0)</f>
        <v>0</v>
      </c>
      <c r="C556" s="62">
        <f t="shared" si="8"/>
        <v>0</v>
      </c>
      <c r="D556" s="59">
        <f>VLOOKUP(抽出加工データ!D556,データベース!$H$13:$I$16,2,FALSE)</f>
        <v>2</v>
      </c>
      <c r="E556" s="71">
        <f>抽出加工データ!E556</f>
        <v>0</v>
      </c>
    </row>
    <row r="557" spans="1:5">
      <c r="A557" s="62">
        <f>IF(春日部市要介護認定進捗状況確認シート!$M$10=抽出加工データ!C557,1,0)</f>
        <v>0</v>
      </c>
      <c r="B557" s="62">
        <f>IF(春日部市要介護認定進捗状況確認シート!$E$10=抽出加工データ!B557,1,0)</f>
        <v>0</v>
      </c>
      <c r="C557" s="62">
        <f t="shared" si="8"/>
        <v>0</v>
      </c>
      <c r="D557" s="59">
        <f>VLOOKUP(抽出加工データ!D557,データベース!$H$13:$I$16,2,FALSE)</f>
        <v>5</v>
      </c>
      <c r="E557" s="71">
        <f>抽出加工データ!E557</f>
        <v>46178</v>
      </c>
    </row>
    <row r="558" spans="1:5">
      <c r="A558" s="62">
        <f>IF(春日部市要介護認定進捗状況確認シート!$M$10=抽出加工データ!C558,1,0)</f>
        <v>0</v>
      </c>
      <c r="B558" s="62">
        <f>IF(春日部市要介護認定進捗状況確認シート!$E$10=抽出加工データ!B558,1,0)</f>
        <v>0</v>
      </c>
      <c r="C558" s="62">
        <f t="shared" si="8"/>
        <v>0</v>
      </c>
      <c r="D558" s="59">
        <f>VLOOKUP(抽出加工データ!D558,データベース!$H$13:$I$16,2,FALSE)</f>
        <v>1</v>
      </c>
      <c r="E558" s="71">
        <f>抽出加工データ!E558</f>
        <v>46183</v>
      </c>
    </row>
    <row r="559" spans="1:5">
      <c r="A559" s="62">
        <f>IF(春日部市要介護認定進捗状況確認シート!$M$10=抽出加工データ!C559,1,0)</f>
        <v>0</v>
      </c>
      <c r="B559" s="62">
        <f>IF(春日部市要介護認定進捗状況確認シート!$E$10=抽出加工データ!B559,1,0)</f>
        <v>0</v>
      </c>
      <c r="C559" s="62">
        <f t="shared" si="8"/>
        <v>0</v>
      </c>
      <c r="D559" s="59">
        <f>VLOOKUP(抽出加工データ!D559,データベース!$H$13:$I$16,2,FALSE)</f>
        <v>5</v>
      </c>
      <c r="E559" s="71">
        <f>抽出加工データ!E559</f>
        <v>46232</v>
      </c>
    </row>
    <row r="560" spans="1:5">
      <c r="A560" s="62">
        <f>IF(春日部市要介護認定進捗状況確認シート!$M$10=抽出加工データ!C560,1,0)</f>
        <v>0</v>
      </c>
      <c r="B560" s="62">
        <f>IF(春日部市要介護認定進捗状況確認シート!$E$10=抽出加工データ!B560,1,0)</f>
        <v>0</v>
      </c>
      <c r="C560" s="62">
        <f t="shared" si="8"/>
        <v>0</v>
      </c>
      <c r="D560" s="59">
        <f>VLOOKUP(抽出加工データ!D560,データベース!$H$13:$I$16,2,FALSE)</f>
        <v>1</v>
      </c>
      <c r="E560" s="71">
        <f>抽出加工データ!E560</f>
        <v>46234</v>
      </c>
    </row>
    <row r="561" spans="1:5">
      <c r="A561" s="62">
        <f>IF(春日部市要介護認定進捗状況確認シート!$M$10=抽出加工データ!C561,1,0)</f>
        <v>0</v>
      </c>
      <c r="B561" s="62">
        <f>IF(春日部市要介護認定進捗状況確認シート!$E$10=抽出加工データ!B561,1,0)</f>
        <v>0</v>
      </c>
      <c r="C561" s="62">
        <f t="shared" si="8"/>
        <v>0</v>
      </c>
      <c r="D561" s="59">
        <f>VLOOKUP(抽出加工データ!D561,データベース!$H$13:$I$16,2,FALSE)</f>
        <v>1</v>
      </c>
      <c r="E561" s="71">
        <f>抽出加工データ!E561</f>
        <v>46211</v>
      </c>
    </row>
    <row r="562" spans="1:5">
      <c r="A562" s="62">
        <f>IF(春日部市要介護認定進捗状況確認シート!$M$10=抽出加工データ!C562,1,0)</f>
        <v>0</v>
      </c>
      <c r="B562" s="62">
        <f>IF(春日部市要介護認定進捗状況確認シート!$E$10=抽出加工データ!B562,1,0)</f>
        <v>0</v>
      </c>
      <c r="C562" s="62">
        <f t="shared" si="8"/>
        <v>0</v>
      </c>
      <c r="D562" s="59">
        <f>VLOOKUP(抽出加工データ!D562,データベース!$H$13:$I$16,2,FALSE)</f>
        <v>2</v>
      </c>
      <c r="E562" s="71">
        <f>抽出加工データ!E562</f>
        <v>46230</v>
      </c>
    </row>
    <row r="563" spans="1:5">
      <c r="A563" s="62">
        <f>IF(春日部市要介護認定進捗状況確認シート!$M$10=抽出加工データ!C563,1,0)</f>
        <v>0</v>
      </c>
      <c r="B563" s="62">
        <f>IF(春日部市要介護認定進捗状況確認シート!$E$10=抽出加工データ!B563,1,0)</f>
        <v>0</v>
      </c>
      <c r="C563" s="62">
        <f t="shared" si="8"/>
        <v>0</v>
      </c>
      <c r="D563" s="59">
        <f>VLOOKUP(抽出加工データ!D563,データベース!$H$13:$I$16,2,FALSE)</f>
        <v>2</v>
      </c>
      <c r="E563" s="71">
        <f>抽出加工データ!E563</f>
        <v>0</v>
      </c>
    </row>
    <row r="564" spans="1:5">
      <c r="A564" s="62">
        <f>IF(春日部市要介護認定進捗状況確認シート!$M$10=抽出加工データ!C564,1,0)</f>
        <v>0</v>
      </c>
      <c r="B564" s="62">
        <f>IF(春日部市要介護認定進捗状況確認シート!$E$10=抽出加工データ!B564,1,0)</f>
        <v>0</v>
      </c>
      <c r="C564" s="62">
        <f t="shared" si="8"/>
        <v>0</v>
      </c>
      <c r="D564" s="59">
        <f>VLOOKUP(抽出加工データ!D564,データベース!$H$13:$I$16,2,FALSE)</f>
        <v>2</v>
      </c>
      <c r="E564" s="71">
        <f>抽出加工データ!E564</f>
        <v>0</v>
      </c>
    </row>
    <row r="565" spans="1:5">
      <c r="A565" s="62">
        <f>IF(春日部市要介護認定進捗状況確認シート!$M$10=抽出加工データ!C565,1,0)</f>
        <v>0</v>
      </c>
      <c r="B565" s="62">
        <f>IF(春日部市要介護認定進捗状況確認シート!$E$10=抽出加工データ!B565,1,0)</f>
        <v>0</v>
      </c>
      <c r="C565" s="62">
        <f t="shared" si="8"/>
        <v>0</v>
      </c>
      <c r="D565" s="59">
        <f>VLOOKUP(抽出加工データ!D565,データベース!$H$13:$I$16,2,FALSE)</f>
        <v>1</v>
      </c>
      <c r="E565" s="71">
        <f>抽出加工データ!E565</f>
        <v>0</v>
      </c>
    </row>
    <row r="566" spans="1:5">
      <c r="A566" s="62">
        <f>IF(春日部市要介護認定進捗状況確認シート!$M$10=抽出加工データ!C566,1,0)</f>
        <v>0</v>
      </c>
      <c r="B566" s="62">
        <f>IF(春日部市要介護認定進捗状況確認シート!$E$10=抽出加工データ!B566,1,0)</f>
        <v>0</v>
      </c>
      <c r="C566" s="62">
        <f t="shared" si="8"/>
        <v>0</v>
      </c>
      <c r="D566" s="59">
        <f>VLOOKUP(抽出加工データ!D566,データベース!$H$13:$I$16,2,FALSE)</f>
        <v>1</v>
      </c>
      <c r="E566" s="71">
        <f>抽出加工データ!E566</f>
        <v>46206</v>
      </c>
    </row>
    <row r="567" spans="1:5">
      <c r="A567" s="62">
        <f>IF(春日部市要介護認定進捗状況確認シート!$M$10=抽出加工データ!C567,1,0)</f>
        <v>0</v>
      </c>
      <c r="B567" s="62">
        <f>IF(春日部市要介護認定進捗状況確認シート!$E$10=抽出加工データ!B567,1,0)</f>
        <v>0</v>
      </c>
      <c r="C567" s="62">
        <f t="shared" si="8"/>
        <v>0</v>
      </c>
      <c r="D567" s="59">
        <f>VLOOKUP(抽出加工データ!D567,データベース!$H$13:$I$16,2,FALSE)</f>
        <v>1</v>
      </c>
      <c r="E567" s="71">
        <f>抽出加工データ!E567</f>
        <v>46239</v>
      </c>
    </row>
    <row r="568" spans="1:5">
      <c r="A568" s="62">
        <f>IF(春日部市要介護認定進捗状況確認シート!$M$10=抽出加工データ!C568,1,0)</f>
        <v>0</v>
      </c>
      <c r="B568" s="62">
        <f>IF(春日部市要介護認定進捗状況確認シート!$E$10=抽出加工データ!B568,1,0)</f>
        <v>0</v>
      </c>
      <c r="C568" s="62">
        <f t="shared" si="8"/>
        <v>0</v>
      </c>
      <c r="D568" s="59">
        <f>VLOOKUP(抽出加工データ!D568,データベース!$H$13:$I$16,2,FALSE)</f>
        <v>10</v>
      </c>
      <c r="E568" s="71">
        <f>抽出加工データ!E568</f>
        <v>46220</v>
      </c>
    </row>
    <row r="569" spans="1:5">
      <c r="A569" s="62">
        <f>IF(春日部市要介護認定進捗状況確認シート!$M$10=抽出加工データ!C569,1,0)</f>
        <v>0</v>
      </c>
      <c r="B569" s="62">
        <f>IF(春日部市要介護認定進捗状況確認シート!$E$10=抽出加工データ!B569,1,0)</f>
        <v>0</v>
      </c>
      <c r="C569" s="62">
        <f t="shared" si="8"/>
        <v>0</v>
      </c>
      <c r="D569" s="59">
        <f>VLOOKUP(抽出加工データ!D569,データベース!$H$13:$I$16,2,FALSE)</f>
        <v>2</v>
      </c>
      <c r="E569" s="71">
        <f>抽出加工データ!E569</f>
        <v>46227</v>
      </c>
    </row>
    <row r="570" spans="1:5">
      <c r="A570" s="62">
        <f>IF(春日部市要介護認定進捗状況確認シート!$M$10=抽出加工データ!C570,1,0)</f>
        <v>0</v>
      </c>
      <c r="B570" s="62">
        <f>IF(春日部市要介護認定進捗状況確認シート!$E$10=抽出加工データ!B570,1,0)</f>
        <v>0</v>
      </c>
      <c r="C570" s="62">
        <f t="shared" si="8"/>
        <v>0</v>
      </c>
      <c r="D570" s="59">
        <f>VLOOKUP(抽出加工データ!D570,データベース!$H$13:$I$16,2,FALSE)</f>
        <v>1</v>
      </c>
      <c r="E570" s="71">
        <f>抽出加工データ!E570</f>
        <v>46171</v>
      </c>
    </row>
    <row r="571" spans="1:5">
      <c r="A571" s="62">
        <f>IF(春日部市要介護認定進捗状況確認シート!$M$10=抽出加工データ!C571,1,0)</f>
        <v>0</v>
      </c>
      <c r="B571" s="62">
        <f>IF(春日部市要介護認定進捗状況確認シート!$E$10=抽出加工データ!B571,1,0)</f>
        <v>0</v>
      </c>
      <c r="C571" s="62">
        <f t="shared" si="8"/>
        <v>0</v>
      </c>
      <c r="D571" s="59">
        <f>VLOOKUP(抽出加工データ!D571,データベース!$H$13:$I$16,2,FALSE)</f>
        <v>2</v>
      </c>
      <c r="E571" s="71">
        <f>抽出加工データ!E571</f>
        <v>46227</v>
      </c>
    </row>
    <row r="572" spans="1:5">
      <c r="A572" s="62">
        <f>IF(春日部市要介護認定進捗状況確認シート!$M$10=抽出加工データ!C572,1,0)</f>
        <v>0</v>
      </c>
      <c r="B572" s="62">
        <f>IF(春日部市要介護認定進捗状況確認シート!$E$10=抽出加工データ!B572,1,0)</f>
        <v>0</v>
      </c>
      <c r="C572" s="62">
        <f t="shared" si="8"/>
        <v>0</v>
      </c>
      <c r="D572" s="59">
        <f>VLOOKUP(抽出加工データ!D572,データベース!$H$13:$I$16,2,FALSE)</f>
        <v>5</v>
      </c>
      <c r="E572" s="71">
        <f>抽出加工データ!E572</f>
        <v>46206</v>
      </c>
    </row>
    <row r="573" spans="1:5">
      <c r="A573" s="62">
        <f>IF(春日部市要介護認定進捗状況確認シート!$M$10=抽出加工データ!C573,1,0)</f>
        <v>0</v>
      </c>
      <c r="B573" s="62">
        <f>IF(春日部市要介護認定進捗状況確認シート!$E$10=抽出加工データ!B573,1,0)</f>
        <v>0</v>
      </c>
      <c r="C573" s="62">
        <f t="shared" si="8"/>
        <v>0</v>
      </c>
      <c r="D573" s="59">
        <f>VLOOKUP(抽出加工データ!D573,データベース!$H$13:$I$16,2,FALSE)</f>
        <v>1</v>
      </c>
      <c r="E573" s="71">
        <f>抽出加工データ!E573</f>
        <v>0</v>
      </c>
    </row>
    <row r="574" spans="1:5">
      <c r="A574" s="62">
        <f>IF(春日部市要介護認定進捗状況確認シート!$M$10=抽出加工データ!C574,1,0)</f>
        <v>0</v>
      </c>
      <c r="B574" s="62">
        <f>IF(春日部市要介護認定進捗状況確認シート!$E$10=抽出加工データ!B574,1,0)</f>
        <v>0</v>
      </c>
      <c r="C574" s="62">
        <f t="shared" si="8"/>
        <v>0</v>
      </c>
      <c r="D574" s="59">
        <f>VLOOKUP(抽出加工データ!D574,データベース!$H$13:$I$16,2,FALSE)</f>
        <v>2</v>
      </c>
      <c r="E574" s="71">
        <f>抽出加工データ!E574</f>
        <v>46206</v>
      </c>
    </row>
    <row r="575" spans="1:5">
      <c r="A575" s="62">
        <f>IF(春日部市要介護認定進捗状況確認シート!$M$10=抽出加工データ!C575,1,0)</f>
        <v>0</v>
      </c>
      <c r="B575" s="62">
        <f>IF(春日部市要介護認定進捗状況確認シート!$E$10=抽出加工データ!B575,1,0)</f>
        <v>0</v>
      </c>
      <c r="C575" s="62">
        <f t="shared" si="8"/>
        <v>0</v>
      </c>
      <c r="D575" s="59">
        <f>VLOOKUP(抽出加工データ!D575,データベース!$H$13:$I$16,2,FALSE)</f>
        <v>1</v>
      </c>
      <c r="E575" s="71">
        <f>抽出加工データ!E575</f>
        <v>46204</v>
      </c>
    </row>
    <row r="576" spans="1:5">
      <c r="A576" s="62">
        <f>IF(春日部市要介護認定進捗状況確認シート!$M$10=抽出加工データ!C576,1,0)</f>
        <v>0</v>
      </c>
      <c r="B576" s="62">
        <f>IF(春日部市要介護認定進捗状況確認シート!$E$10=抽出加工データ!B576,1,0)</f>
        <v>0</v>
      </c>
      <c r="C576" s="62">
        <f t="shared" si="8"/>
        <v>0</v>
      </c>
      <c r="D576" s="59">
        <f>VLOOKUP(抽出加工データ!D576,データベース!$H$13:$I$16,2,FALSE)</f>
        <v>1</v>
      </c>
      <c r="E576" s="71">
        <f>抽出加工データ!E576</f>
        <v>46227</v>
      </c>
    </row>
    <row r="577" spans="1:5">
      <c r="A577" s="62">
        <f>IF(春日部市要介護認定進捗状況確認シート!$M$10=抽出加工データ!C577,1,0)</f>
        <v>0</v>
      </c>
      <c r="B577" s="62">
        <f>IF(春日部市要介護認定進捗状況確認シート!$E$10=抽出加工データ!B577,1,0)</f>
        <v>0</v>
      </c>
      <c r="C577" s="62">
        <f t="shared" si="8"/>
        <v>0</v>
      </c>
      <c r="D577" s="59">
        <f>VLOOKUP(抽出加工データ!D577,データベース!$H$13:$I$16,2,FALSE)</f>
        <v>2</v>
      </c>
      <c r="E577" s="71">
        <f>抽出加工データ!E577</f>
        <v>0</v>
      </c>
    </row>
    <row r="578" spans="1:5">
      <c r="A578" s="62">
        <f>IF(春日部市要介護認定進捗状況確認シート!$M$10=抽出加工データ!C578,1,0)</f>
        <v>0</v>
      </c>
      <c r="B578" s="62">
        <f>IF(春日部市要介護認定進捗状況確認シート!$E$10=抽出加工データ!B578,1,0)</f>
        <v>0</v>
      </c>
      <c r="C578" s="62">
        <f t="shared" ref="C578:C641" si="9">IF(A578+B578=2,1,0)</f>
        <v>0</v>
      </c>
      <c r="D578" s="59">
        <f>VLOOKUP(抽出加工データ!D578,データベース!$H$13:$I$16,2,FALSE)</f>
        <v>5</v>
      </c>
      <c r="E578" s="71">
        <f>抽出加工データ!E578</f>
        <v>46189</v>
      </c>
    </row>
    <row r="579" spans="1:5">
      <c r="A579" s="62">
        <f>IF(春日部市要介護認定進捗状況確認シート!$M$10=抽出加工データ!C579,1,0)</f>
        <v>0</v>
      </c>
      <c r="B579" s="62">
        <f>IF(春日部市要介護認定進捗状況確認シート!$E$10=抽出加工データ!B579,1,0)</f>
        <v>0</v>
      </c>
      <c r="C579" s="62">
        <f t="shared" si="9"/>
        <v>0</v>
      </c>
      <c r="D579" s="59">
        <f>VLOOKUP(抽出加工データ!D579,データベース!$H$13:$I$16,2,FALSE)</f>
        <v>2</v>
      </c>
      <c r="E579" s="71">
        <f>抽出加工データ!E579</f>
        <v>46211</v>
      </c>
    </row>
    <row r="580" spans="1:5">
      <c r="A580" s="62">
        <f>IF(春日部市要介護認定進捗状況確認シート!$M$10=抽出加工データ!C580,1,0)</f>
        <v>0</v>
      </c>
      <c r="B580" s="62">
        <f>IF(春日部市要介護認定進捗状況確認シート!$E$10=抽出加工データ!B580,1,0)</f>
        <v>0</v>
      </c>
      <c r="C580" s="62">
        <f t="shared" si="9"/>
        <v>0</v>
      </c>
      <c r="D580" s="59">
        <f>VLOOKUP(抽出加工データ!D580,データベース!$H$13:$I$16,2,FALSE)</f>
        <v>5</v>
      </c>
      <c r="E580" s="71">
        <f>抽出加工データ!E580</f>
        <v>46224</v>
      </c>
    </row>
    <row r="581" spans="1:5">
      <c r="A581" s="62">
        <f>IF(春日部市要介護認定進捗状況確認シート!$M$10=抽出加工データ!C581,1,0)</f>
        <v>0</v>
      </c>
      <c r="B581" s="62">
        <f>IF(春日部市要介護認定進捗状況確認シート!$E$10=抽出加工データ!B581,1,0)</f>
        <v>0</v>
      </c>
      <c r="C581" s="62">
        <f t="shared" si="9"/>
        <v>0</v>
      </c>
      <c r="D581" s="59">
        <f>VLOOKUP(抽出加工データ!D581,データベース!$H$13:$I$16,2,FALSE)</f>
        <v>1</v>
      </c>
      <c r="E581" s="71">
        <f>抽出加工データ!E581</f>
        <v>46237</v>
      </c>
    </row>
    <row r="582" spans="1:5">
      <c r="A582" s="62">
        <f>IF(春日部市要介護認定進捗状況確認シート!$M$10=抽出加工データ!C582,1,0)</f>
        <v>0</v>
      </c>
      <c r="B582" s="62">
        <f>IF(春日部市要介護認定進捗状況確認シート!$E$10=抽出加工データ!B582,1,0)</f>
        <v>0</v>
      </c>
      <c r="C582" s="62">
        <f t="shared" si="9"/>
        <v>0</v>
      </c>
      <c r="D582" s="59">
        <f>VLOOKUP(抽出加工データ!D582,データベース!$H$13:$I$16,2,FALSE)</f>
        <v>1</v>
      </c>
      <c r="E582" s="71">
        <f>抽出加工データ!E582</f>
        <v>0</v>
      </c>
    </row>
    <row r="583" spans="1:5">
      <c r="A583" s="62">
        <f>IF(春日部市要介護認定進捗状況確認シート!$M$10=抽出加工データ!C583,1,0)</f>
        <v>0</v>
      </c>
      <c r="B583" s="62">
        <f>IF(春日部市要介護認定進捗状況確認シート!$E$10=抽出加工データ!B583,1,0)</f>
        <v>0</v>
      </c>
      <c r="C583" s="62">
        <f t="shared" si="9"/>
        <v>0</v>
      </c>
      <c r="D583" s="59">
        <f>VLOOKUP(抽出加工データ!D583,データベース!$H$13:$I$16,2,FALSE)</f>
        <v>1</v>
      </c>
      <c r="E583" s="71">
        <f>抽出加工データ!E583</f>
        <v>46196</v>
      </c>
    </row>
    <row r="584" spans="1:5">
      <c r="A584" s="62">
        <f>IF(春日部市要介護認定進捗状況確認シート!$M$10=抽出加工データ!C584,1,0)</f>
        <v>0</v>
      </c>
      <c r="B584" s="62">
        <f>IF(春日部市要介護認定進捗状況確認シート!$E$10=抽出加工データ!B584,1,0)</f>
        <v>0</v>
      </c>
      <c r="C584" s="62">
        <f t="shared" si="9"/>
        <v>0</v>
      </c>
      <c r="D584" s="59">
        <f>VLOOKUP(抽出加工データ!D584,データベース!$H$13:$I$16,2,FALSE)</f>
        <v>1</v>
      </c>
      <c r="E584" s="71">
        <f>抽出加工データ!E584</f>
        <v>46206</v>
      </c>
    </row>
    <row r="585" spans="1:5">
      <c r="A585" s="62">
        <f>IF(春日部市要介護認定進捗状況確認シート!$M$10=抽出加工データ!C585,1,0)</f>
        <v>0</v>
      </c>
      <c r="B585" s="62">
        <f>IF(春日部市要介護認定進捗状況確認シート!$E$10=抽出加工データ!B585,1,0)</f>
        <v>0</v>
      </c>
      <c r="C585" s="62">
        <f t="shared" si="9"/>
        <v>0</v>
      </c>
      <c r="D585" s="59">
        <f>VLOOKUP(抽出加工データ!D585,データベース!$H$13:$I$16,2,FALSE)</f>
        <v>2</v>
      </c>
      <c r="E585" s="71">
        <f>抽出加工データ!E585</f>
        <v>46210</v>
      </c>
    </row>
    <row r="586" spans="1:5">
      <c r="A586" s="62">
        <f>IF(春日部市要介護認定進捗状況確認シート!$M$10=抽出加工データ!C586,1,0)</f>
        <v>0</v>
      </c>
      <c r="B586" s="62">
        <f>IF(春日部市要介護認定進捗状況確認シート!$E$10=抽出加工データ!B586,1,0)</f>
        <v>0</v>
      </c>
      <c r="C586" s="62">
        <f t="shared" si="9"/>
        <v>0</v>
      </c>
      <c r="D586" s="59">
        <f>VLOOKUP(抽出加工データ!D586,データベース!$H$13:$I$16,2,FALSE)</f>
        <v>1</v>
      </c>
      <c r="E586" s="71">
        <f>抽出加工データ!E586</f>
        <v>0</v>
      </c>
    </row>
    <row r="587" spans="1:5">
      <c r="A587" s="62">
        <f>IF(春日部市要介護認定進捗状況確認シート!$M$10=抽出加工データ!C587,1,0)</f>
        <v>0</v>
      </c>
      <c r="B587" s="62">
        <f>IF(春日部市要介護認定進捗状況確認シート!$E$10=抽出加工データ!B587,1,0)</f>
        <v>0</v>
      </c>
      <c r="C587" s="62">
        <f t="shared" si="9"/>
        <v>0</v>
      </c>
      <c r="D587" s="59">
        <f>VLOOKUP(抽出加工データ!D587,データベース!$H$13:$I$16,2,FALSE)</f>
        <v>1</v>
      </c>
      <c r="E587" s="71">
        <f>抽出加工データ!E587</f>
        <v>46220</v>
      </c>
    </row>
    <row r="588" spans="1:5">
      <c r="A588" s="62">
        <f>IF(春日部市要介護認定進捗状況確認シート!$M$10=抽出加工データ!C588,1,0)</f>
        <v>0</v>
      </c>
      <c r="B588" s="62">
        <f>IF(春日部市要介護認定進捗状況確認シート!$E$10=抽出加工データ!B588,1,0)</f>
        <v>0</v>
      </c>
      <c r="C588" s="62">
        <f t="shared" si="9"/>
        <v>0</v>
      </c>
      <c r="D588" s="59">
        <f>VLOOKUP(抽出加工データ!D588,データベース!$H$13:$I$16,2,FALSE)</f>
        <v>2</v>
      </c>
      <c r="E588" s="71">
        <f>抽出加工データ!E588</f>
        <v>0</v>
      </c>
    </row>
    <row r="589" spans="1:5">
      <c r="A589" s="62">
        <f>IF(春日部市要介護認定進捗状況確認シート!$M$10=抽出加工データ!C589,1,0)</f>
        <v>0</v>
      </c>
      <c r="B589" s="62">
        <f>IF(春日部市要介護認定進捗状況確認シート!$E$10=抽出加工データ!B589,1,0)</f>
        <v>0</v>
      </c>
      <c r="C589" s="62">
        <f t="shared" si="9"/>
        <v>0</v>
      </c>
      <c r="D589" s="59">
        <f>VLOOKUP(抽出加工データ!D589,データベース!$H$13:$I$16,2,FALSE)</f>
        <v>1</v>
      </c>
      <c r="E589" s="71">
        <f>抽出加工データ!E589</f>
        <v>46196</v>
      </c>
    </row>
    <row r="590" spans="1:5">
      <c r="A590" s="62">
        <f>IF(春日部市要介護認定進捗状況確認シート!$M$10=抽出加工データ!C590,1,0)</f>
        <v>0</v>
      </c>
      <c r="B590" s="62">
        <f>IF(春日部市要介護認定進捗状況確認シート!$E$10=抽出加工データ!B590,1,0)</f>
        <v>0</v>
      </c>
      <c r="C590" s="62">
        <f t="shared" si="9"/>
        <v>0</v>
      </c>
      <c r="D590" s="59">
        <f>VLOOKUP(抽出加工データ!D590,データベース!$H$13:$I$16,2,FALSE)</f>
        <v>2</v>
      </c>
      <c r="E590" s="71">
        <f>抽出加工データ!E590</f>
        <v>0</v>
      </c>
    </row>
    <row r="591" spans="1:5">
      <c r="A591" s="62">
        <f>IF(春日部市要介護認定進捗状況確認シート!$M$10=抽出加工データ!C591,1,0)</f>
        <v>0</v>
      </c>
      <c r="B591" s="62">
        <f>IF(春日部市要介護認定進捗状況確認シート!$E$10=抽出加工データ!B591,1,0)</f>
        <v>0</v>
      </c>
      <c r="C591" s="62">
        <f t="shared" si="9"/>
        <v>0</v>
      </c>
      <c r="D591" s="59">
        <f>VLOOKUP(抽出加工データ!D591,データベース!$H$13:$I$16,2,FALSE)</f>
        <v>2</v>
      </c>
      <c r="E591" s="71">
        <f>抽出加工データ!E591</f>
        <v>46224</v>
      </c>
    </row>
    <row r="592" spans="1:5">
      <c r="A592" s="62">
        <f>IF(春日部市要介護認定進捗状況確認シート!$M$10=抽出加工データ!C592,1,0)</f>
        <v>0</v>
      </c>
      <c r="B592" s="62">
        <f>IF(春日部市要介護認定進捗状況確認シート!$E$10=抽出加工データ!B592,1,0)</f>
        <v>0</v>
      </c>
      <c r="C592" s="62">
        <f t="shared" si="9"/>
        <v>0</v>
      </c>
      <c r="D592" s="59">
        <f>VLOOKUP(抽出加工データ!D592,データベース!$H$13:$I$16,2,FALSE)</f>
        <v>2</v>
      </c>
      <c r="E592" s="71">
        <f>抽出加工データ!E592</f>
        <v>0</v>
      </c>
    </row>
    <row r="593" spans="1:5">
      <c r="A593" s="62">
        <f>IF(春日部市要介護認定進捗状況確認シート!$M$10=抽出加工データ!C593,1,0)</f>
        <v>0</v>
      </c>
      <c r="B593" s="62">
        <f>IF(春日部市要介護認定進捗状況確認シート!$E$10=抽出加工データ!B593,1,0)</f>
        <v>0</v>
      </c>
      <c r="C593" s="62">
        <f t="shared" si="9"/>
        <v>0</v>
      </c>
      <c r="D593" s="59">
        <f>VLOOKUP(抽出加工データ!D593,データベース!$H$13:$I$16,2,FALSE)</f>
        <v>2</v>
      </c>
      <c r="E593" s="71">
        <f>抽出加工データ!E593</f>
        <v>46234</v>
      </c>
    </row>
    <row r="594" spans="1:5">
      <c r="A594" s="62">
        <f>IF(春日部市要介護認定進捗状況確認シート!$M$10=抽出加工データ!C594,1,0)</f>
        <v>0</v>
      </c>
      <c r="B594" s="62">
        <f>IF(春日部市要介護認定進捗状況確認シート!$E$10=抽出加工データ!B594,1,0)</f>
        <v>0</v>
      </c>
      <c r="C594" s="62">
        <f t="shared" si="9"/>
        <v>0</v>
      </c>
      <c r="D594" s="59">
        <f>VLOOKUP(抽出加工データ!D594,データベース!$H$13:$I$16,2,FALSE)</f>
        <v>1</v>
      </c>
      <c r="E594" s="71">
        <f>抽出加工データ!E594</f>
        <v>46210</v>
      </c>
    </row>
    <row r="595" spans="1:5">
      <c r="A595" s="62">
        <f>IF(春日部市要介護認定進捗状況確認シート!$M$10=抽出加工データ!C595,1,0)</f>
        <v>0</v>
      </c>
      <c r="B595" s="62">
        <f>IF(春日部市要介護認定進捗状況確認シート!$E$10=抽出加工データ!B595,1,0)</f>
        <v>0</v>
      </c>
      <c r="C595" s="62">
        <f t="shared" si="9"/>
        <v>0</v>
      </c>
      <c r="D595" s="59">
        <f>VLOOKUP(抽出加工データ!D595,データベース!$H$13:$I$16,2,FALSE)</f>
        <v>1</v>
      </c>
      <c r="E595" s="71">
        <f>抽出加工データ!E595</f>
        <v>0</v>
      </c>
    </row>
    <row r="596" spans="1:5">
      <c r="A596" s="62">
        <f>IF(春日部市要介護認定進捗状況確認シート!$M$10=抽出加工データ!C596,1,0)</f>
        <v>0</v>
      </c>
      <c r="B596" s="62">
        <f>IF(春日部市要介護認定進捗状況確認シート!$E$10=抽出加工データ!B596,1,0)</f>
        <v>0</v>
      </c>
      <c r="C596" s="62">
        <f t="shared" si="9"/>
        <v>0</v>
      </c>
      <c r="D596" s="59">
        <f>VLOOKUP(抽出加工データ!D596,データベース!$H$13:$I$16,2,FALSE)</f>
        <v>2</v>
      </c>
      <c r="E596" s="71">
        <f>抽出加工データ!E596</f>
        <v>46217</v>
      </c>
    </row>
    <row r="597" spans="1:5">
      <c r="A597" s="62">
        <f>IF(春日部市要介護認定進捗状況確認シート!$M$10=抽出加工データ!C597,1,0)</f>
        <v>0</v>
      </c>
      <c r="B597" s="62">
        <f>IF(春日部市要介護認定進捗状況確認シート!$E$10=抽出加工データ!B597,1,0)</f>
        <v>0</v>
      </c>
      <c r="C597" s="62">
        <f t="shared" si="9"/>
        <v>0</v>
      </c>
      <c r="D597" s="59">
        <f>VLOOKUP(抽出加工データ!D597,データベース!$H$13:$I$16,2,FALSE)</f>
        <v>1</v>
      </c>
      <c r="E597" s="71">
        <f>抽出加工データ!E597</f>
        <v>0</v>
      </c>
    </row>
    <row r="598" spans="1:5">
      <c r="A598" s="62">
        <f>IF(春日部市要介護認定進捗状況確認シート!$M$10=抽出加工データ!C598,1,0)</f>
        <v>0</v>
      </c>
      <c r="B598" s="62">
        <f>IF(春日部市要介護認定進捗状況確認シート!$E$10=抽出加工データ!B598,1,0)</f>
        <v>0</v>
      </c>
      <c r="C598" s="62">
        <f t="shared" si="9"/>
        <v>0</v>
      </c>
      <c r="D598" s="59">
        <f>VLOOKUP(抽出加工データ!D598,データベース!$H$13:$I$16,2,FALSE)</f>
        <v>2</v>
      </c>
      <c r="E598" s="71">
        <f>抽出加工データ!E598</f>
        <v>46211</v>
      </c>
    </row>
    <row r="599" spans="1:5">
      <c r="A599" s="62">
        <f>IF(春日部市要介護認定進捗状況確認シート!$M$10=抽出加工データ!C599,1,0)</f>
        <v>0</v>
      </c>
      <c r="B599" s="62">
        <f>IF(春日部市要介護認定進捗状況確認シート!$E$10=抽出加工データ!B599,1,0)</f>
        <v>0</v>
      </c>
      <c r="C599" s="62">
        <f t="shared" si="9"/>
        <v>0</v>
      </c>
      <c r="D599" s="59">
        <f>VLOOKUP(抽出加工データ!D599,データベース!$H$13:$I$16,2,FALSE)</f>
        <v>1</v>
      </c>
      <c r="E599" s="71">
        <f>抽出加工データ!E599</f>
        <v>46218</v>
      </c>
    </row>
    <row r="600" spans="1:5">
      <c r="A600" s="62">
        <f>IF(春日部市要介護認定進捗状況確認シート!$M$10=抽出加工データ!C600,1,0)</f>
        <v>0</v>
      </c>
      <c r="B600" s="62">
        <f>IF(春日部市要介護認定進捗状況確認シート!$E$10=抽出加工データ!B600,1,0)</f>
        <v>0</v>
      </c>
      <c r="C600" s="62">
        <f t="shared" si="9"/>
        <v>0</v>
      </c>
      <c r="D600" s="59">
        <f>VLOOKUP(抽出加工データ!D600,データベース!$H$13:$I$16,2,FALSE)</f>
        <v>5</v>
      </c>
      <c r="E600" s="71">
        <f>抽出加工データ!E600</f>
        <v>46190</v>
      </c>
    </row>
    <row r="601" spans="1:5">
      <c r="A601" s="62">
        <f>IF(春日部市要介護認定進捗状況確認シート!$M$10=抽出加工データ!C601,1,0)</f>
        <v>0</v>
      </c>
      <c r="B601" s="62">
        <f>IF(春日部市要介護認定進捗状況確認シート!$E$10=抽出加工データ!B601,1,0)</f>
        <v>0</v>
      </c>
      <c r="C601" s="62">
        <f t="shared" si="9"/>
        <v>0</v>
      </c>
      <c r="D601" s="59">
        <f>VLOOKUP(抽出加工データ!D601,データベース!$H$13:$I$16,2,FALSE)</f>
        <v>10</v>
      </c>
      <c r="E601" s="71">
        <f>抽出加工データ!E601</f>
        <v>46189</v>
      </c>
    </row>
    <row r="602" spans="1:5">
      <c r="A602" s="62">
        <f>IF(春日部市要介護認定進捗状況確認シート!$M$10=抽出加工データ!C602,1,0)</f>
        <v>0</v>
      </c>
      <c r="B602" s="62">
        <f>IF(春日部市要介護認定進捗状況確認シート!$E$10=抽出加工データ!B602,1,0)</f>
        <v>0</v>
      </c>
      <c r="C602" s="62">
        <f t="shared" si="9"/>
        <v>0</v>
      </c>
      <c r="D602" s="59">
        <f>VLOOKUP(抽出加工データ!D602,データベース!$H$13:$I$16,2,FALSE)</f>
        <v>1</v>
      </c>
      <c r="E602" s="71">
        <f>抽出加工データ!E602</f>
        <v>0</v>
      </c>
    </row>
    <row r="603" spans="1:5">
      <c r="A603" s="62">
        <f>IF(春日部市要介護認定進捗状況確認シート!$M$10=抽出加工データ!C603,1,0)</f>
        <v>0</v>
      </c>
      <c r="B603" s="62">
        <f>IF(春日部市要介護認定進捗状況確認シート!$E$10=抽出加工データ!B603,1,0)</f>
        <v>0</v>
      </c>
      <c r="C603" s="62">
        <f t="shared" si="9"/>
        <v>0</v>
      </c>
      <c r="D603" s="59">
        <f>VLOOKUP(抽出加工データ!D603,データベース!$H$13:$I$16,2,FALSE)</f>
        <v>5</v>
      </c>
      <c r="E603" s="71">
        <f>抽出加工データ!E603</f>
        <v>46197</v>
      </c>
    </row>
    <row r="604" spans="1:5">
      <c r="A604" s="62">
        <f>IF(春日部市要介護認定進捗状況確認シート!$M$10=抽出加工データ!C604,1,0)</f>
        <v>0</v>
      </c>
      <c r="B604" s="62">
        <f>IF(春日部市要介護認定進捗状況確認シート!$E$10=抽出加工データ!B604,1,0)</f>
        <v>0</v>
      </c>
      <c r="C604" s="62">
        <f t="shared" si="9"/>
        <v>0</v>
      </c>
      <c r="D604" s="59">
        <f>VLOOKUP(抽出加工データ!D604,データベース!$H$13:$I$16,2,FALSE)</f>
        <v>2</v>
      </c>
      <c r="E604" s="71">
        <f>抽出加工データ!E604</f>
        <v>46181</v>
      </c>
    </row>
    <row r="605" spans="1:5">
      <c r="A605" s="62">
        <f>IF(春日部市要介護認定進捗状況確認シート!$M$10=抽出加工データ!C605,1,0)</f>
        <v>0</v>
      </c>
      <c r="B605" s="62">
        <f>IF(春日部市要介護認定進捗状況確認シート!$E$10=抽出加工データ!B605,1,0)</f>
        <v>0</v>
      </c>
      <c r="C605" s="62">
        <f t="shared" si="9"/>
        <v>0</v>
      </c>
      <c r="D605" s="59">
        <f>VLOOKUP(抽出加工データ!D605,データベース!$H$13:$I$16,2,FALSE)</f>
        <v>2</v>
      </c>
      <c r="E605" s="71">
        <f>抽出加工データ!E605</f>
        <v>46209</v>
      </c>
    </row>
    <row r="606" spans="1:5">
      <c r="A606" s="62">
        <f>IF(春日部市要介護認定進捗状況確認シート!$M$10=抽出加工データ!C606,1,0)</f>
        <v>0</v>
      </c>
      <c r="B606" s="62">
        <f>IF(春日部市要介護認定進捗状況確認シート!$E$10=抽出加工データ!B606,1,0)</f>
        <v>0</v>
      </c>
      <c r="C606" s="62">
        <f t="shared" si="9"/>
        <v>0</v>
      </c>
      <c r="D606" s="59">
        <f>VLOOKUP(抽出加工データ!D606,データベース!$H$13:$I$16,2,FALSE)</f>
        <v>1</v>
      </c>
      <c r="E606" s="71">
        <f>抽出加工データ!E606</f>
        <v>46232</v>
      </c>
    </row>
    <row r="607" spans="1:5">
      <c r="A607" s="62">
        <f>IF(春日部市要介護認定進捗状況確認シート!$M$10=抽出加工データ!C607,1,0)</f>
        <v>0</v>
      </c>
      <c r="B607" s="62">
        <f>IF(春日部市要介護認定進捗状況確認シート!$E$10=抽出加工データ!B607,1,0)</f>
        <v>0</v>
      </c>
      <c r="C607" s="62">
        <f t="shared" si="9"/>
        <v>0</v>
      </c>
      <c r="D607" s="59">
        <f>VLOOKUP(抽出加工データ!D607,データベース!$H$13:$I$16,2,FALSE)</f>
        <v>2</v>
      </c>
      <c r="E607" s="71">
        <f>抽出加工データ!E607</f>
        <v>0</v>
      </c>
    </row>
    <row r="608" spans="1:5">
      <c r="A608" s="62">
        <f>IF(春日部市要介護認定進捗状況確認シート!$M$10=抽出加工データ!C608,1,0)</f>
        <v>0</v>
      </c>
      <c r="B608" s="62">
        <f>IF(春日部市要介護認定進捗状況確認シート!$E$10=抽出加工データ!B608,1,0)</f>
        <v>0</v>
      </c>
      <c r="C608" s="62">
        <f t="shared" si="9"/>
        <v>0</v>
      </c>
      <c r="D608" s="59">
        <f>VLOOKUP(抽出加工データ!D608,データベース!$H$13:$I$16,2,FALSE)</f>
        <v>2</v>
      </c>
      <c r="E608" s="71">
        <f>抽出加工データ!E608</f>
        <v>46231</v>
      </c>
    </row>
    <row r="609" spans="1:5">
      <c r="A609" s="62">
        <f>IF(春日部市要介護認定進捗状況確認シート!$M$10=抽出加工データ!C609,1,0)</f>
        <v>0</v>
      </c>
      <c r="B609" s="62">
        <f>IF(春日部市要介護認定進捗状況確認シート!$E$10=抽出加工データ!B609,1,0)</f>
        <v>0</v>
      </c>
      <c r="C609" s="62">
        <f t="shared" si="9"/>
        <v>0</v>
      </c>
      <c r="D609" s="59">
        <f>VLOOKUP(抽出加工データ!D609,データベース!$H$13:$I$16,2,FALSE)</f>
        <v>2</v>
      </c>
      <c r="E609" s="71">
        <f>抽出加工データ!E609</f>
        <v>46231</v>
      </c>
    </row>
    <row r="610" spans="1:5">
      <c r="A610" s="62">
        <f>IF(春日部市要介護認定進捗状況確認シート!$M$10=抽出加工データ!C610,1,0)</f>
        <v>0</v>
      </c>
      <c r="B610" s="62">
        <f>IF(春日部市要介護認定進捗状況確認シート!$E$10=抽出加工データ!B610,1,0)</f>
        <v>0</v>
      </c>
      <c r="C610" s="62">
        <f t="shared" si="9"/>
        <v>0</v>
      </c>
      <c r="D610" s="59">
        <f>VLOOKUP(抽出加工データ!D610,データベース!$H$13:$I$16,2,FALSE)</f>
        <v>2</v>
      </c>
      <c r="E610" s="71">
        <f>抽出加工データ!E610</f>
        <v>46185</v>
      </c>
    </row>
    <row r="611" spans="1:5">
      <c r="A611" s="62">
        <f>IF(春日部市要介護認定進捗状況確認シート!$M$10=抽出加工データ!C611,1,0)</f>
        <v>0</v>
      </c>
      <c r="B611" s="62">
        <f>IF(春日部市要介護認定進捗状況確認シート!$E$10=抽出加工データ!B611,1,0)</f>
        <v>0</v>
      </c>
      <c r="C611" s="62">
        <f t="shared" si="9"/>
        <v>0</v>
      </c>
      <c r="D611" s="59">
        <f>VLOOKUP(抽出加工データ!D611,データベース!$H$13:$I$16,2,FALSE)</f>
        <v>2</v>
      </c>
      <c r="E611" s="71">
        <f>抽出加工データ!E611</f>
        <v>0</v>
      </c>
    </row>
    <row r="612" spans="1:5">
      <c r="A612" s="62">
        <f>IF(春日部市要介護認定進捗状況確認シート!$M$10=抽出加工データ!C612,1,0)</f>
        <v>0</v>
      </c>
      <c r="B612" s="62">
        <f>IF(春日部市要介護認定進捗状況確認シート!$E$10=抽出加工データ!B612,1,0)</f>
        <v>0</v>
      </c>
      <c r="C612" s="62">
        <f t="shared" si="9"/>
        <v>0</v>
      </c>
      <c r="D612" s="59">
        <f>VLOOKUP(抽出加工データ!D612,データベース!$H$13:$I$16,2,FALSE)</f>
        <v>1</v>
      </c>
      <c r="E612" s="71">
        <f>抽出加工データ!E612</f>
        <v>46237</v>
      </c>
    </row>
    <row r="613" spans="1:5">
      <c r="A613" s="62">
        <f>IF(春日部市要介護認定進捗状況確認シート!$M$10=抽出加工データ!C613,1,0)</f>
        <v>0</v>
      </c>
      <c r="B613" s="62">
        <f>IF(春日部市要介護認定進捗状況確認シート!$E$10=抽出加工データ!B613,1,0)</f>
        <v>0</v>
      </c>
      <c r="C613" s="62">
        <f t="shared" si="9"/>
        <v>0</v>
      </c>
      <c r="D613" s="59">
        <f>VLOOKUP(抽出加工データ!D613,データベース!$H$13:$I$16,2,FALSE)</f>
        <v>2</v>
      </c>
      <c r="E613" s="71">
        <f>抽出加工データ!E613</f>
        <v>46234</v>
      </c>
    </row>
    <row r="614" spans="1:5">
      <c r="A614" s="62">
        <f>IF(春日部市要介護認定進捗状況確認シート!$M$10=抽出加工データ!C614,1,0)</f>
        <v>0</v>
      </c>
      <c r="B614" s="62">
        <f>IF(春日部市要介護認定進捗状況確認シート!$E$10=抽出加工データ!B614,1,0)</f>
        <v>0</v>
      </c>
      <c r="C614" s="62">
        <f t="shared" si="9"/>
        <v>0</v>
      </c>
      <c r="D614" s="59">
        <f>VLOOKUP(抽出加工データ!D614,データベース!$H$13:$I$16,2,FALSE)</f>
        <v>1</v>
      </c>
      <c r="E614" s="71">
        <f>抽出加工データ!E614</f>
        <v>46190</v>
      </c>
    </row>
    <row r="615" spans="1:5">
      <c r="A615" s="62">
        <f>IF(春日部市要介護認定進捗状況確認シート!$M$10=抽出加工データ!C615,1,0)</f>
        <v>0</v>
      </c>
      <c r="B615" s="62">
        <f>IF(春日部市要介護認定進捗状況確認シート!$E$10=抽出加工データ!B615,1,0)</f>
        <v>0</v>
      </c>
      <c r="C615" s="62">
        <f t="shared" si="9"/>
        <v>0</v>
      </c>
      <c r="D615" s="59">
        <f>VLOOKUP(抽出加工データ!D615,データベース!$H$13:$I$16,2,FALSE)</f>
        <v>2</v>
      </c>
      <c r="E615" s="71">
        <f>抽出加工データ!E615</f>
        <v>46218</v>
      </c>
    </row>
    <row r="616" spans="1:5">
      <c r="A616" s="62">
        <f>IF(春日部市要介護認定進捗状況確認シート!$M$10=抽出加工データ!C616,1,0)</f>
        <v>0</v>
      </c>
      <c r="B616" s="62">
        <f>IF(春日部市要介護認定進捗状況確認シート!$E$10=抽出加工データ!B616,1,0)</f>
        <v>0</v>
      </c>
      <c r="C616" s="62">
        <f t="shared" si="9"/>
        <v>0</v>
      </c>
      <c r="D616" s="59">
        <f>VLOOKUP(抽出加工データ!D616,データベース!$H$13:$I$16,2,FALSE)</f>
        <v>2</v>
      </c>
      <c r="E616" s="71">
        <f>抽出加工データ!E616</f>
        <v>0</v>
      </c>
    </row>
    <row r="617" spans="1:5">
      <c r="A617" s="62">
        <f>IF(春日部市要介護認定進捗状況確認シート!$M$10=抽出加工データ!C617,1,0)</f>
        <v>0</v>
      </c>
      <c r="B617" s="62">
        <f>IF(春日部市要介護認定進捗状況確認シート!$E$10=抽出加工データ!B617,1,0)</f>
        <v>0</v>
      </c>
      <c r="C617" s="62">
        <f t="shared" si="9"/>
        <v>0</v>
      </c>
      <c r="D617" s="59">
        <f>VLOOKUP(抽出加工データ!D617,データベース!$H$13:$I$16,2,FALSE)</f>
        <v>1</v>
      </c>
      <c r="E617" s="71">
        <f>抽出加工データ!E617</f>
        <v>46192</v>
      </c>
    </row>
    <row r="618" spans="1:5">
      <c r="A618" s="62">
        <f>IF(春日部市要介護認定進捗状況確認シート!$M$10=抽出加工データ!C618,1,0)</f>
        <v>0</v>
      </c>
      <c r="B618" s="62">
        <f>IF(春日部市要介護認定進捗状況確認シート!$E$10=抽出加工データ!B618,1,0)</f>
        <v>0</v>
      </c>
      <c r="C618" s="62">
        <f t="shared" si="9"/>
        <v>0</v>
      </c>
      <c r="D618" s="59">
        <f>VLOOKUP(抽出加工データ!D618,データベース!$H$13:$I$16,2,FALSE)</f>
        <v>1</v>
      </c>
      <c r="E618" s="71">
        <f>抽出加工データ!E618</f>
        <v>46218</v>
      </c>
    </row>
    <row r="619" spans="1:5">
      <c r="A619" s="62">
        <f>IF(春日部市要介護認定進捗状況確認シート!$M$10=抽出加工データ!C619,1,0)</f>
        <v>0</v>
      </c>
      <c r="B619" s="62">
        <f>IF(春日部市要介護認定進捗状況確認シート!$E$10=抽出加工データ!B619,1,0)</f>
        <v>0</v>
      </c>
      <c r="C619" s="62">
        <f t="shared" si="9"/>
        <v>0</v>
      </c>
      <c r="D619" s="59">
        <f>VLOOKUP(抽出加工データ!D619,データベース!$H$13:$I$16,2,FALSE)</f>
        <v>2</v>
      </c>
      <c r="E619" s="71">
        <f>抽出加工データ!E619</f>
        <v>0</v>
      </c>
    </row>
    <row r="620" spans="1:5">
      <c r="A620" s="62">
        <f>IF(春日部市要介護認定進捗状況確認シート!$M$10=抽出加工データ!C620,1,0)</f>
        <v>0</v>
      </c>
      <c r="B620" s="62">
        <f>IF(春日部市要介護認定進捗状況確認シート!$E$10=抽出加工データ!B620,1,0)</f>
        <v>0</v>
      </c>
      <c r="C620" s="62">
        <f t="shared" si="9"/>
        <v>0</v>
      </c>
      <c r="D620" s="59">
        <f>VLOOKUP(抽出加工データ!D620,データベース!$H$13:$I$16,2,FALSE)</f>
        <v>2</v>
      </c>
      <c r="E620" s="71">
        <f>抽出加工データ!E620</f>
        <v>46178</v>
      </c>
    </row>
    <row r="621" spans="1:5">
      <c r="A621" s="62">
        <f>IF(春日部市要介護認定進捗状況確認シート!$M$10=抽出加工データ!C621,1,0)</f>
        <v>0</v>
      </c>
      <c r="B621" s="62">
        <f>IF(春日部市要介護認定進捗状況確認シート!$E$10=抽出加工データ!B621,1,0)</f>
        <v>0</v>
      </c>
      <c r="C621" s="62">
        <f t="shared" si="9"/>
        <v>0</v>
      </c>
      <c r="D621" s="59">
        <f>VLOOKUP(抽出加工データ!D621,データベース!$H$13:$I$16,2,FALSE)</f>
        <v>1</v>
      </c>
      <c r="E621" s="71">
        <f>抽出加工データ!E621</f>
        <v>46209</v>
      </c>
    </row>
    <row r="622" spans="1:5">
      <c r="A622" s="62">
        <f>IF(春日部市要介護認定進捗状況確認シート!$M$10=抽出加工データ!C622,1,0)</f>
        <v>0</v>
      </c>
      <c r="B622" s="62">
        <f>IF(春日部市要介護認定進捗状況確認シート!$E$10=抽出加工データ!B622,1,0)</f>
        <v>0</v>
      </c>
      <c r="C622" s="62">
        <f t="shared" si="9"/>
        <v>0</v>
      </c>
      <c r="D622" s="59">
        <f>VLOOKUP(抽出加工データ!D622,データベース!$H$13:$I$16,2,FALSE)</f>
        <v>2</v>
      </c>
      <c r="E622" s="71">
        <f>抽出加工データ!E622</f>
        <v>46251</v>
      </c>
    </row>
    <row r="623" spans="1:5">
      <c r="A623" s="62">
        <f>IF(春日部市要介護認定進捗状況確認シート!$M$10=抽出加工データ!C623,1,0)</f>
        <v>0</v>
      </c>
      <c r="B623" s="62">
        <f>IF(春日部市要介護認定進捗状況確認シート!$E$10=抽出加工データ!B623,1,0)</f>
        <v>0</v>
      </c>
      <c r="C623" s="62">
        <f t="shared" si="9"/>
        <v>0</v>
      </c>
      <c r="D623" s="59">
        <f>VLOOKUP(抽出加工データ!D623,データベース!$H$13:$I$16,2,FALSE)</f>
        <v>2</v>
      </c>
      <c r="E623" s="71">
        <f>抽出加工データ!E623</f>
        <v>46220</v>
      </c>
    </row>
    <row r="624" spans="1:5">
      <c r="A624" s="62">
        <f>IF(春日部市要介護認定進捗状況確認シート!$M$10=抽出加工データ!C624,1,0)</f>
        <v>0</v>
      </c>
      <c r="B624" s="62">
        <f>IF(春日部市要介護認定進捗状況確認シート!$E$10=抽出加工データ!B624,1,0)</f>
        <v>0</v>
      </c>
      <c r="C624" s="62">
        <f t="shared" si="9"/>
        <v>0</v>
      </c>
      <c r="D624" s="59">
        <f>VLOOKUP(抽出加工データ!D624,データベース!$H$13:$I$16,2,FALSE)</f>
        <v>1</v>
      </c>
      <c r="E624" s="71">
        <f>抽出加工データ!E624</f>
        <v>46197</v>
      </c>
    </row>
    <row r="625" spans="1:5">
      <c r="A625" s="62">
        <f>IF(春日部市要介護認定進捗状況確認シート!$M$10=抽出加工データ!C625,1,0)</f>
        <v>0</v>
      </c>
      <c r="B625" s="62">
        <f>IF(春日部市要介護認定進捗状況確認シート!$E$10=抽出加工データ!B625,1,0)</f>
        <v>0</v>
      </c>
      <c r="C625" s="62">
        <f t="shared" si="9"/>
        <v>0</v>
      </c>
      <c r="D625" s="59">
        <f>VLOOKUP(抽出加工データ!D625,データベース!$H$13:$I$16,2,FALSE)</f>
        <v>2</v>
      </c>
      <c r="E625" s="71">
        <f>抽出加工データ!E625</f>
        <v>46210</v>
      </c>
    </row>
    <row r="626" spans="1:5">
      <c r="A626" s="62">
        <f>IF(春日部市要介護認定進捗状況確認シート!$M$10=抽出加工データ!C626,1,0)</f>
        <v>0</v>
      </c>
      <c r="B626" s="62">
        <f>IF(春日部市要介護認定進捗状況確認シート!$E$10=抽出加工データ!B626,1,0)</f>
        <v>0</v>
      </c>
      <c r="C626" s="62">
        <f t="shared" si="9"/>
        <v>0</v>
      </c>
      <c r="D626" s="59">
        <f>VLOOKUP(抽出加工データ!D626,データベース!$H$13:$I$16,2,FALSE)</f>
        <v>2</v>
      </c>
      <c r="E626" s="71">
        <f>抽出加工データ!E626</f>
        <v>0</v>
      </c>
    </row>
    <row r="627" spans="1:5">
      <c r="A627" s="62">
        <f>IF(春日部市要介護認定進捗状況確認シート!$M$10=抽出加工データ!C627,1,0)</f>
        <v>0</v>
      </c>
      <c r="B627" s="62">
        <f>IF(春日部市要介護認定進捗状況確認シート!$E$10=抽出加工データ!B627,1,0)</f>
        <v>0</v>
      </c>
      <c r="C627" s="62">
        <f t="shared" si="9"/>
        <v>0</v>
      </c>
      <c r="D627" s="59">
        <f>VLOOKUP(抽出加工データ!D627,データベース!$H$13:$I$16,2,FALSE)</f>
        <v>2</v>
      </c>
      <c r="E627" s="71">
        <f>抽出加工データ!E627</f>
        <v>46185</v>
      </c>
    </row>
    <row r="628" spans="1:5">
      <c r="A628" s="62">
        <f>IF(春日部市要介護認定進捗状況確認シート!$M$10=抽出加工データ!C628,1,0)</f>
        <v>0</v>
      </c>
      <c r="B628" s="62">
        <f>IF(春日部市要介護認定進捗状況確認シート!$E$10=抽出加工データ!B628,1,0)</f>
        <v>0</v>
      </c>
      <c r="C628" s="62">
        <f t="shared" si="9"/>
        <v>0</v>
      </c>
      <c r="D628" s="59">
        <f>VLOOKUP(抽出加工データ!D628,データベース!$H$13:$I$16,2,FALSE)</f>
        <v>5</v>
      </c>
      <c r="E628" s="71">
        <f>抽出加工データ!E628</f>
        <v>46232</v>
      </c>
    </row>
    <row r="629" spans="1:5">
      <c r="A629" s="62">
        <f>IF(春日部市要介護認定進捗状況確認シート!$M$10=抽出加工データ!C629,1,0)</f>
        <v>0</v>
      </c>
      <c r="B629" s="62">
        <f>IF(春日部市要介護認定進捗状況確認シート!$E$10=抽出加工データ!B629,1,0)</f>
        <v>0</v>
      </c>
      <c r="C629" s="62">
        <f t="shared" si="9"/>
        <v>0</v>
      </c>
      <c r="D629" s="59">
        <f>VLOOKUP(抽出加工データ!D629,データベース!$H$13:$I$16,2,FALSE)</f>
        <v>1</v>
      </c>
      <c r="E629" s="71">
        <f>抽出加工データ!E629</f>
        <v>46185</v>
      </c>
    </row>
    <row r="630" spans="1:5">
      <c r="A630" s="62">
        <f>IF(春日部市要介護認定進捗状況確認シート!$M$10=抽出加工データ!C630,1,0)</f>
        <v>0</v>
      </c>
      <c r="B630" s="62">
        <f>IF(春日部市要介護認定進捗状況確認シート!$E$10=抽出加工データ!B630,1,0)</f>
        <v>0</v>
      </c>
      <c r="C630" s="62">
        <f t="shared" si="9"/>
        <v>0</v>
      </c>
      <c r="D630" s="59">
        <f>VLOOKUP(抽出加工データ!D630,データベース!$H$13:$I$16,2,FALSE)</f>
        <v>1</v>
      </c>
      <c r="E630" s="71">
        <f>抽出加工データ!E630</f>
        <v>46220</v>
      </c>
    </row>
    <row r="631" spans="1:5">
      <c r="A631" s="62">
        <f>IF(春日部市要介護認定進捗状況確認シート!$M$10=抽出加工データ!C631,1,0)</f>
        <v>0</v>
      </c>
      <c r="B631" s="62">
        <f>IF(春日部市要介護認定進捗状況確認シート!$E$10=抽出加工データ!B631,1,0)</f>
        <v>0</v>
      </c>
      <c r="C631" s="62">
        <f t="shared" si="9"/>
        <v>0</v>
      </c>
      <c r="D631" s="59">
        <f>VLOOKUP(抽出加工データ!D631,データベース!$H$13:$I$16,2,FALSE)</f>
        <v>2</v>
      </c>
      <c r="E631" s="71">
        <f>抽出加工データ!E631</f>
        <v>46195</v>
      </c>
    </row>
    <row r="632" spans="1:5">
      <c r="A632" s="62">
        <f>IF(春日部市要介護認定進捗状況確認シート!$M$10=抽出加工データ!C632,1,0)</f>
        <v>0</v>
      </c>
      <c r="B632" s="62">
        <f>IF(春日部市要介護認定進捗状況確認シート!$E$10=抽出加工データ!B632,1,0)</f>
        <v>0</v>
      </c>
      <c r="C632" s="62">
        <f t="shared" si="9"/>
        <v>0</v>
      </c>
      <c r="D632" s="59">
        <f>VLOOKUP(抽出加工データ!D632,データベース!$H$13:$I$16,2,FALSE)</f>
        <v>2</v>
      </c>
      <c r="E632" s="71">
        <f>抽出加工データ!E632</f>
        <v>46252</v>
      </c>
    </row>
    <row r="633" spans="1:5">
      <c r="A633" s="62">
        <f>IF(春日部市要介護認定進捗状況確認シート!$M$10=抽出加工データ!C633,1,0)</f>
        <v>0</v>
      </c>
      <c r="B633" s="62">
        <f>IF(春日部市要介護認定進捗状況確認シート!$E$10=抽出加工データ!B633,1,0)</f>
        <v>0</v>
      </c>
      <c r="C633" s="62">
        <f t="shared" si="9"/>
        <v>0</v>
      </c>
      <c r="D633" s="59">
        <f>VLOOKUP(抽出加工データ!D633,データベース!$H$13:$I$16,2,FALSE)</f>
        <v>1</v>
      </c>
      <c r="E633" s="71">
        <f>抽出加工データ!E633</f>
        <v>46206</v>
      </c>
    </row>
    <row r="634" spans="1:5">
      <c r="A634" s="62">
        <f>IF(春日部市要介護認定進捗状況確認シート!$M$10=抽出加工データ!C634,1,0)</f>
        <v>0</v>
      </c>
      <c r="B634" s="62">
        <f>IF(春日部市要介護認定進捗状況確認シート!$E$10=抽出加工データ!B634,1,0)</f>
        <v>0</v>
      </c>
      <c r="C634" s="62">
        <f t="shared" si="9"/>
        <v>0</v>
      </c>
      <c r="D634" s="59">
        <f>VLOOKUP(抽出加工データ!D634,データベース!$H$13:$I$16,2,FALSE)</f>
        <v>2</v>
      </c>
      <c r="E634" s="71">
        <f>抽出加工データ!E634</f>
        <v>46190</v>
      </c>
    </row>
    <row r="635" spans="1:5">
      <c r="A635" s="62">
        <f>IF(春日部市要介護認定進捗状況確認シート!$M$10=抽出加工データ!C635,1,0)</f>
        <v>0</v>
      </c>
      <c r="B635" s="62">
        <f>IF(春日部市要介護認定進捗状況確認シート!$E$10=抽出加工データ!B635,1,0)</f>
        <v>0</v>
      </c>
      <c r="C635" s="62">
        <f t="shared" si="9"/>
        <v>0</v>
      </c>
      <c r="D635" s="59">
        <f>VLOOKUP(抽出加工データ!D635,データベース!$H$13:$I$16,2,FALSE)</f>
        <v>2</v>
      </c>
      <c r="E635" s="71">
        <f>抽出加工データ!E635</f>
        <v>46227</v>
      </c>
    </row>
    <row r="636" spans="1:5">
      <c r="A636" s="62">
        <f>IF(春日部市要介護認定進捗状況確認シート!$M$10=抽出加工データ!C636,1,0)</f>
        <v>0</v>
      </c>
      <c r="B636" s="62">
        <f>IF(春日部市要介護認定進捗状況確認シート!$E$10=抽出加工データ!B636,1,0)</f>
        <v>0</v>
      </c>
      <c r="C636" s="62">
        <f t="shared" si="9"/>
        <v>0</v>
      </c>
      <c r="D636" s="59">
        <f>VLOOKUP(抽出加工データ!D636,データベース!$H$13:$I$16,2,FALSE)</f>
        <v>1</v>
      </c>
      <c r="E636" s="71">
        <f>抽出加工データ!E636</f>
        <v>46237</v>
      </c>
    </row>
    <row r="637" spans="1:5">
      <c r="A637" s="62">
        <f>IF(春日部市要介護認定進捗状況確認シート!$M$10=抽出加工データ!C637,1,0)</f>
        <v>0</v>
      </c>
      <c r="B637" s="62">
        <f>IF(春日部市要介護認定進捗状況確認シート!$E$10=抽出加工データ!B637,1,0)</f>
        <v>0</v>
      </c>
      <c r="C637" s="62">
        <f t="shared" si="9"/>
        <v>0</v>
      </c>
      <c r="D637" s="59">
        <f>VLOOKUP(抽出加工データ!D637,データベース!$H$13:$I$16,2,FALSE)</f>
        <v>1</v>
      </c>
      <c r="E637" s="71">
        <f>抽出加工データ!E637</f>
        <v>46197</v>
      </c>
    </row>
    <row r="638" spans="1:5">
      <c r="A638" s="62">
        <f>IF(春日部市要介護認定進捗状況確認シート!$M$10=抽出加工データ!C638,1,0)</f>
        <v>0</v>
      </c>
      <c r="B638" s="62">
        <f>IF(春日部市要介護認定進捗状況確認シート!$E$10=抽出加工データ!B638,1,0)</f>
        <v>0</v>
      </c>
      <c r="C638" s="62">
        <f t="shared" si="9"/>
        <v>0</v>
      </c>
      <c r="D638" s="59">
        <f>VLOOKUP(抽出加工データ!D638,データベース!$H$13:$I$16,2,FALSE)</f>
        <v>2</v>
      </c>
      <c r="E638" s="71">
        <f>抽出加工データ!E638</f>
        <v>0</v>
      </c>
    </row>
    <row r="639" spans="1:5">
      <c r="A639" s="62">
        <f>IF(春日部市要介護認定進捗状況確認シート!$M$10=抽出加工データ!C639,1,0)</f>
        <v>0</v>
      </c>
      <c r="B639" s="62">
        <f>IF(春日部市要介護認定進捗状況確認シート!$E$10=抽出加工データ!B639,1,0)</f>
        <v>0</v>
      </c>
      <c r="C639" s="62">
        <f t="shared" si="9"/>
        <v>0</v>
      </c>
      <c r="D639" s="59">
        <f>VLOOKUP(抽出加工データ!D639,データベース!$H$13:$I$16,2,FALSE)</f>
        <v>1</v>
      </c>
      <c r="E639" s="71">
        <f>抽出加工データ!E639</f>
        <v>0</v>
      </c>
    </row>
    <row r="640" spans="1:5">
      <c r="A640" s="62">
        <f>IF(春日部市要介護認定進捗状況確認シート!$M$10=抽出加工データ!C640,1,0)</f>
        <v>0</v>
      </c>
      <c r="B640" s="62">
        <f>IF(春日部市要介護認定進捗状況確認シート!$E$10=抽出加工データ!B640,1,0)</f>
        <v>0</v>
      </c>
      <c r="C640" s="62">
        <f t="shared" si="9"/>
        <v>0</v>
      </c>
      <c r="D640" s="59">
        <f>VLOOKUP(抽出加工データ!D640,データベース!$H$13:$I$16,2,FALSE)</f>
        <v>2</v>
      </c>
      <c r="E640" s="71">
        <f>抽出加工データ!E640</f>
        <v>46206</v>
      </c>
    </row>
    <row r="641" spans="1:5">
      <c r="A641" s="62">
        <f>IF(春日部市要介護認定進捗状況確認シート!$M$10=抽出加工データ!C641,1,0)</f>
        <v>0</v>
      </c>
      <c r="B641" s="62">
        <f>IF(春日部市要介護認定進捗状況確認シート!$E$10=抽出加工データ!B641,1,0)</f>
        <v>0</v>
      </c>
      <c r="C641" s="62">
        <f t="shared" si="9"/>
        <v>0</v>
      </c>
      <c r="D641" s="59">
        <f>VLOOKUP(抽出加工データ!D641,データベース!$H$13:$I$16,2,FALSE)</f>
        <v>1</v>
      </c>
      <c r="E641" s="71">
        <f>抽出加工データ!E641</f>
        <v>46204</v>
      </c>
    </row>
    <row r="642" spans="1:5">
      <c r="A642" s="62">
        <f>IF(春日部市要介護認定進捗状況確認シート!$M$10=抽出加工データ!C642,1,0)</f>
        <v>0</v>
      </c>
      <c r="B642" s="62">
        <f>IF(春日部市要介護認定進捗状況確認シート!$E$10=抽出加工データ!B642,1,0)</f>
        <v>0</v>
      </c>
      <c r="C642" s="62">
        <f t="shared" ref="C642:C705" si="10">IF(A642+B642=2,1,0)</f>
        <v>0</v>
      </c>
      <c r="D642" s="59">
        <f>VLOOKUP(抽出加工データ!D642,データベース!$H$13:$I$16,2,FALSE)</f>
        <v>10</v>
      </c>
      <c r="E642" s="71">
        <f>抽出加工データ!E642</f>
        <v>46227</v>
      </c>
    </row>
    <row r="643" spans="1:5">
      <c r="A643" s="62">
        <f>IF(春日部市要介護認定進捗状況確認シート!$M$10=抽出加工データ!C643,1,0)</f>
        <v>0</v>
      </c>
      <c r="B643" s="62">
        <f>IF(春日部市要介護認定進捗状況確認シート!$E$10=抽出加工データ!B643,1,0)</f>
        <v>0</v>
      </c>
      <c r="C643" s="62">
        <f t="shared" si="10"/>
        <v>0</v>
      </c>
      <c r="D643" s="59">
        <f>VLOOKUP(抽出加工データ!D643,データベース!$H$13:$I$16,2,FALSE)</f>
        <v>1</v>
      </c>
      <c r="E643" s="71">
        <f>抽出加工データ!E643</f>
        <v>0</v>
      </c>
    </row>
    <row r="644" spans="1:5">
      <c r="A644" s="62">
        <f>IF(春日部市要介護認定進捗状況確認シート!$M$10=抽出加工データ!C644,1,0)</f>
        <v>0</v>
      </c>
      <c r="B644" s="62">
        <f>IF(春日部市要介護認定進捗状況確認シート!$E$10=抽出加工データ!B644,1,0)</f>
        <v>0</v>
      </c>
      <c r="C644" s="62">
        <f t="shared" si="10"/>
        <v>0</v>
      </c>
      <c r="D644" s="59">
        <f>VLOOKUP(抽出加工データ!D644,データベース!$H$13:$I$16,2,FALSE)</f>
        <v>10</v>
      </c>
      <c r="E644" s="71">
        <f>抽出加工データ!E644</f>
        <v>46206</v>
      </c>
    </row>
    <row r="645" spans="1:5">
      <c r="A645" s="62">
        <f>IF(春日部市要介護認定進捗状況確認シート!$M$10=抽出加工データ!C645,1,0)</f>
        <v>0</v>
      </c>
      <c r="B645" s="62">
        <f>IF(春日部市要介護認定進捗状況確認シート!$E$10=抽出加工データ!B645,1,0)</f>
        <v>0</v>
      </c>
      <c r="C645" s="62">
        <f t="shared" si="10"/>
        <v>0</v>
      </c>
      <c r="D645" s="59">
        <f>VLOOKUP(抽出加工データ!D645,データベース!$H$13:$I$16,2,FALSE)</f>
        <v>2</v>
      </c>
      <c r="E645" s="71">
        <f>抽出加工データ!E645</f>
        <v>46238</v>
      </c>
    </row>
    <row r="646" spans="1:5">
      <c r="A646" s="62">
        <f>IF(春日部市要介護認定進捗状況確認シート!$M$10=抽出加工データ!C646,1,0)</f>
        <v>0</v>
      </c>
      <c r="B646" s="62">
        <f>IF(春日部市要介護認定進捗状況確認シート!$E$10=抽出加工データ!B646,1,0)</f>
        <v>0</v>
      </c>
      <c r="C646" s="62">
        <f t="shared" si="10"/>
        <v>0</v>
      </c>
      <c r="D646" s="59">
        <f>VLOOKUP(抽出加工データ!D646,データベース!$H$13:$I$16,2,FALSE)</f>
        <v>2</v>
      </c>
      <c r="E646" s="71">
        <f>抽出加工データ!E646</f>
        <v>46234</v>
      </c>
    </row>
    <row r="647" spans="1:5">
      <c r="A647" s="62">
        <f>IF(春日部市要介護認定進捗状況確認シート!$M$10=抽出加工データ!C647,1,0)</f>
        <v>0</v>
      </c>
      <c r="B647" s="62">
        <f>IF(春日部市要介護認定進捗状況確認シート!$E$10=抽出加工データ!B647,1,0)</f>
        <v>0</v>
      </c>
      <c r="C647" s="62">
        <f t="shared" si="10"/>
        <v>0</v>
      </c>
      <c r="D647" s="59">
        <f>VLOOKUP(抽出加工データ!D647,データベース!$H$13:$I$16,2,FALSE)</f>
        <v>5</v>
      </c>
      <c r="E647" s="71">
        <f>抽出加工データ!E647</f>
        <v>0</v>
      </c>
    </row>
    <row r="648" spans="1:5">
      <c r="A648" s="62">
        <f>IF(春日部市要介護認定進捗状況確認シート!$M$10=抽出加工データ!C648,1,0)</f>
        <v>0</v>
      </c>
      <c r="B648" s="62">
        <f>IF(春日部市要介護認定進捗状況確認シート!$E$10=抽出加工データ!B648,1,0)</f>
        <v>0</v>
      </c>
      <c r="C648" s="62">
        <f t="shared" si="10"/>
        <v>0</v>
      </c>
      <c r="D648" s="59">
        <f>VLOOKUP(抽出加工データ!D648,データベース!$H$13:$I$16,2,FALSE)</f>
        <v>1</v>
      </c>
      <c r="E648" s="71">
        <f>抽出加工データ!E648</f>
        <v>46232</v>
      </c>
    </row>
    <row r="649" spans="1:5">
      <c r="A649" s="62">
        <f>IF(春日部市要介護認定進捗状況確認シート!$M$10=抽出加工データ!C649,1,0)</f>
        <v>0</v>
      </c>
      <c r="B649" s="62">
        <f>IF(春日部市要介護認定進捗状況確認シート!$E$10=抽出加工データ!B649,1,0)</f>
        <v>0</v>
      </c>
      <c r="C649" s="62">
        <f t="shared" si="10"/>
        <v>0</v>
      </c>
      <c r="D649" s="59">
        <f>VLOOKUP(抽出加工データ!D649,データベース!$H$13:$I$16,2,FALSE)</f>
        <v>1</v>
      </c>
      <c r="E649" s="71">
        <f>抽出加工データ!E649</f>
        <v>0</v>
      </c>
    </row>
    <row r="650" spans="1:5">
      <c r="A650" s="62">
        <f>IF(春日部市要介護認定進捗状況確認シート!$M$10=抽出加工データ!C650,1,0)</f>
        <v>0</v>
      </c>
      <c r="B650" s="62">
        <f>IF(春日部市要介護認定進捗状況確認シート!$E$10=抽出加工データ!B650,1,0)</f>
        <v>0</v>
      </c>
      <c r="C650" s="62">
        <f t="shared" si="10"/>
        <v>0</v>
      </c>
      <c r="D650" s="59">
        <f>VLOOKUP(抽出加工データ!D650,データベース!$H$13:$I$16,2,FALSE)</f>
        <v>5</v>
      </c>
      <c r="E650" s="71">
        <f>抽出加工データ!E650</f>
        <v>0</v>
      </c>
    </row>
    <row r="651" spans="1:5">
      <c r="A651" s="62">
        <f>IF(春日部市要介護認定進捗状況確認シート!$M$10=抽出加工データ!C651,1,0)</f>
        <v>0</v>
      </c>
      <c r="B651" s="62">
        <f>IF(春日部市要介護認定進捗状況確認シート!$E$10=抽出加工データ!B651,1,0)</f>
        <v>0</v>
      </c>
      <c r="C651" s="62">
        <f t="shared" si="10"/>
        <v>0</v>
      </c>
      <c r="D651" s="59">
        <f>VLOOKUP(抽出加工データ!D651,データベース!$H$13:$I$16,2,FALSE)</f>
        <v>2</v>
      </c>
      <c r="E651" s="71">
        <f>抽出加工データ!E651</f>
        <v>46253</v>
      </c>
    </row>
    <row r="652" spans="1:5">
      <c r="A652" s="62">
        <f>IF(春日部市要介護認定進捗状況確認シート!$M$10=抽出加工データ!C652,1,0)</f>
        <v>0</v>
      </c>
      <c r="B652" s="62">
        <f>IF(春日部市要介護認定進捗状況確認シート!$E$10=抽出加工データ!B652,1,0)</f>
        <v>0</v>
      </c>
      <c r="C652" s="62">
        <f t="shared" si="10"/>
        <v>0</v>
      </c>
      <c r="D652" s="59">
        <f>VLOOKUP(抽出加工データ!D652,データベース!$H$13:$I$16,2,FALSE)</f>
        <v>1</v>
      </c>
      <c r="E652" s="71">
        <f>抽出加工データ!E652</f>
        <v>46204</v>
      </c>
    </row>
    <row r="653" spans="1:5">
      <c r="A653" s="62">
        <f>IF(春日部市要介護認定進捗状況確認シート!$M$10=抽出加工データ!C653,1,0)</f>
        <v>0</v>
      </c>
      <c r="B653" s="62">
        <f>IF(春日部市要介護認定進捗状況確認シート!$E$10=抽出加工データ!B653,1,0)</f>
        <v>0</v>
      </c>
      <c r="C653" s="62">
        <f t="shared" si="10"/>
        <v>0</v>
      </c>
      <c r="D653" s="59">
        <f>VLOOKUP(抽出加工データ!D653,データベース!$H$13:$I$16,2,FALSE)</f>
        <v>1</v>
      </c>
      <c r="E653" s="71">
        <f>抽出加工データ!E653</f>
        <v>0</v>
      </c>
    </row>
    <row r="654" spans="1:5">
      <c r="A654" s="62">
        <f>IF(春日部市要介護認定進捗状況確認シート!$M$10=抽出加工データ!C654,1,0)</f>
        <v>0</v>
      </c>
      <c r="B654" s="62">
        <f>IF(春日部市要介護認定進捗状況確認シート!$E$10=抽出加工データ!B654,1,0)</f>
        <v>0</v>
      </c>
      <c r="C654" s="62">
        <f t="shared" si="10"/>
        <v>0</v>
      </c>
      <c r="D654" s="59">
        <f>VLOOKUP(抽出加工データ!D654,データベース!$H$13:$I$16,2,FALSE)</f>
        <v>1</v>
      </c>
      <c r="E654" s="71">
        <f>抽出加工データ!E654</f>
        <v>0</v>
      </c>
    </row>
    <row r="655" spans="1:5">
      <c r="A655" s="62">
        <f>IF(春日部市要介護認定進捗状況確認シート!$M$10=抽出加工データ!C655,1,0)</f>
        <v>0</v>
      </c>
      <c r="B655" s="62">
        <f>IF(春日部市要介護認定進捗状況確認シート!$E$10=抽出加工データ!B655,1,0)</f>
        <v>0</v>
      </c>
      <c r="C655" s="62">
        <f t="shared" si="10"/>
        <v>0</v>
      </c>
      <c r="D655" s="59">
        <f>VLOOKUP(抽出加工データ!D655,データベース!$H$13:$I$16,2,FALSE)</f>
        <v>2</v>
      </c>
      <c r="E655" s="71">
        <f>抽出加工データ!E655</f>
        <v>0</v>
      </c>
    </row>
    <row r="656" spans="1:5">
      <c r="A656" s="62">
        <f>IF(春日部市要介護認定進捗状況確認シート!$M$10=抽出加工データ!C656,1,0)</f>
        <v>0</v>
      </c>
      <c r="B656" s="62">
        <f>IF(春日部市要介護認定進捗状況確認シート!$E$10=抽出加工データ!B656,1,0)</f>
        <v>0</v>
      </c>
      <c r="C656" s="62">
        <f t="shared" si="10"/>
        <v>0</v>
      </c>
      <c r="D656" s="59">
        <f>VLOOKUP(抽出加工データ!D656,データベース!$H$13:$I$16,2,FALSE)</f>
        <v>2</v>
      </c>
      <c r="E656" s="71">
        <f>抽出加工データ!E656</f>
        <v>0</v>
      </c>
    </row>
    <row r="657" spans="1:5">
      <c r="A657" s="62">
        <f>IF(春日部市要介護認定進捗状況確認シート!$M$10=抽出加工データ!C657,1,0)</f>
        <v>0</v>
      </c>
      <c r="B657" s="62">
        <f>IF(春日部市要介護認定進捗状況確認シート!$E$10=抽出加工データ!B657,1,0)</f>
        <v>0</v>
      </c>
      <c r="C657" s="62">
        <f t="shared" si="10"/>
        <v>0</v>
      </c>
      <c r="D657" s="59">
        <f>VLOOKUP(抽出加工データ!D657,データベース!$H$13:$I$16,2,FALSE)</f>
        <v>2</v>
      </c>
      <c r="E657" s="71">
        <f>抽出加工データ!E657</f>
        <v>46230</v>
      </c>
    </row>
    <row r="658" spans="1:5">
      <c r="A658" s="62">
        <f>IF(春日部市要介護認定進捗状況確認シート!$M$10=抽出加工データ!C658,1,0)</f>
        <v>0</v>
      </c>
      <c r="B658" s="62">
        <f>IF(春日部市要介護認定進捗状況確認シート!$E$10=抽出加工データ!B658,1,0)</f>
        <v>0</v>
      </c>
      <c r="C658" s="62">
        <f t="shared" si="10"/>
        <v>0</v>
      </c>
      <c r="D658" s="59">
        <f>VLOOKUP(抽出加工データ!D658,データベース!$H$13:$I$16,2,FALSE)</f>
        <v>1</v>
      </c>
      <c r="E658" s="71">
        <f>抽出加工データ!E658</f>
        <v>46202</v>
      </c>
    </row>
    <row r="659" spans="1:5">
      <c r="A659" s="62">
        <f>IF(春日部市要介護認定進捗状況確認シート!$M$10=抽出加工データ!C659,1,0)</f>
        <v>0</v>
      </c>
      <c r="B659" s="62">
        <f>IF(春日部市要介護認定進捗状況確認シート!$E$10=抽出加工データ!B659,1,0)</f>
        <v>0</v>
      </c>
      <c r="C659" s="62">
        <f t="shared" si="10"/>
        <v>0</v>
      </c>
      <c r="D659" s="59">
        <f>VLOOKUP(抽出加工データ!D659,データベース!$H$13:$I$16,2,FALSE)</f>
        <v>2</v>
      </c>
      <c r="E659" s="71">
        <f>抽出加工データ!E659</f>
        <v>46253</v>
      </c>
    </row>
    <row r="660" spans="1:5">
      <c r="A660" s="62">
        <f>IF(春日部市要介護認定進捗状況確認シート!$M$10=抽出加工データ!C660,1,0)</f>
        <v>0</v>
      </c>
      <c r="B660" s="62">
        <f>IF(春日部市要介護認定進捗状況確認シート!$E$10=抽出加工データ!B660,1,0)</f>
        <v>0</v>
      </c>
      <c r="C660" s="62">
        <f t="shared" si="10"/>
        <v>0</v>
      </c>
      <c r="D660" s="59">
        <f>VLOOKUP(抽出加工データ!D660,データベース!$H$13:$I$16,2,FALSE)</f>
        <v>1</v>
      </c>
      <c r="E660" s="71">
        <f>抽出加工データ!E660</f>
        <v>46192</v>
      </c>
    </row>
    <row r="661" spans="1:5">
      <c r="A661" s="62">
        <f>IF(春日部市要介護認定進捗状況確認シート!$M$10=抽出加工データ!C661,1,0)</f>
        <v>0</v>
      </c>
      <c r="B661" s="62">
        <f>IF(春日部市要介護認定進捗状況確認シート!$E$10=抽出加工データ!B661,1,0)</f>
        <v>0</v>
      </c>
      <c r="C661" s="62">
        <f t="shared" si="10"/>
        <v>0</v>
      </c>
      <c r="D661" s="59">
        <f>VLOOKUP(抽出加工データ!D661,データベース!$H$13:$I$16,2,FALSE)</f>
        <v>1</v>
      </c>
      <c r="E661" s="71">
        <f>抽出加工データ!E661</f>
        <v>46217</v>
      </c>
    </row>
    <row r="662" spans="1:5">
      <c r="A662" s="62">
        <f>IF(春日部市要介護認定進捗状況確認シート!$M$10=抽出加工データ!C662,1,0)</f>
        <v>0</v>
      </c>
      <c r="B662" s="62">
        <f>IF(春日部市要介護認定進捗状況確認シート!$E$10=抽出加工データ!B662,1,0)</f>
        <v>0</v>
      </c>
      <c r="C662" s="62">
        <f t="shared" si="10"/>
        <v>0</v>
      </c>
      <c r="D662" s="59">
        <f>VLOOKUP(抽出加工データ!D662,データベース!$H$13:$I$16,2,FALSE)</f>
        <v>2</v>
      </c>
      <c r="E662" s="71">
        <f>抽出加工データ!E662</f>
        <v>46185</v>
      </c>
    </row>
    <row r="663" spans="1:5">
      <c r="A663" s="62">
        <f>IF(春日部市要介護認定進捗状況確認シート!$M$10=抽出加工データ!C663,1,0)</f>
        <v>0</v>
      </c>
      <c r="B663" s="62">
        <f>IF(春日部市要介護認定進捗状況確認シート!$E$10=抽出加工データ!B663,1,0)</f>
        <v>0</v>
      </c>
      <c r="C663" s="62">
        <f t="shared" si="10"/>
        <v>0</v>
      </c>
      <c r="D663" s="59">
        <f>VLOOKUP(抽出加工データ!D663,データベース!$H$13:$I$16,2,FALSE)</f>
        <v>5</v>
      </c>
      <c r="E663" s="71">
        <f>抽出加工データ!E663</f>
        <v>46232</v>
      </c>
    </row>
    <row r="664" spans="1:5">
      <c r="A664" s="62">
        <f>IF(春日部市要介護認定進捗状況確認シート!$M$10=抽出加工データ!C664,1,0)</f>
        <v>0</v>
      </c>
      <c r="B664" s="62">
        <f>IF(春日部市要介護認定進捗状況確認シート!$E$10=抽出加工データ!B664,1,0)</f>
        <v>0</v>
      </c>
      <c r="C664" s="62">
        <f t="shared" si="10"/>
        <v>0</v>
      </c>
      <c r="D664" s="59">
        <f>VLOOKUP(抽出加工データ!D664,データベース!$H$13:$I$16,2,FALSE)</f>
        <v>5</v>
      </c>
      <c r="E664" s="71">
        <f>抽出加工データ!E664</f>
        <v>46206</v>
      </c>
    </row>
    <row r="665" spans="1:5">
      <c r="A665" s="62">
        <f>IF(春日部市要介護認定進捗状況確認シート!$M$10=抽出加工データ!C665,1,0)</f>
        <v>0</v>
      </c>
      <c r="B665" s="62">
        <f>IF(春日部市要介護認定進捗状況確認シート!$E$10=抽出加工データ!B665,1,0)</f>
        <v>0</v>
      </c>
      <c r="C665" s="62">
        <f t="shared" si="10"/>
        <v>0</v>
      </c>
      <c r="D665" s="59">
        <f>VLOOKUP(抽出加工データ!D665,データベース!$H$13:$I$16,2,FALSE)</f>
        <v>2</v>
      </c>
      <c r="E665" s="71">
        <f>抽出加工データ!E665</f>
        <v>0</v>
      </c>
    </row>
    <row r="666" spans="1:5">
      <c r="A666" s="62">
        <f>IF(春日部市要介護認定進捗状況確認シート!$M$10=抽出加工データ!C666,1,0)</f>
        <v>0</v>
      </c>
      <c r="B666" s="62">
        <f>IF(春日部市要介護認定進捗状況確認シート!$E$10=抽出加工データ!B666,1,0)</f>
        <v>0</v>
      </c>
      <c r="C666" s="62">
        <f t="shared" si="10"/>
        <v>0</v>
      </c>
      <c r="D666" s="59">
        <f>VLOOKUP(抽出加工データ!D666,データベース!$H$13:$I$16,2,FALSE)</f>
        <v>1</v>
      </c>
      <c r="E666" s="71">
        <f>抽出加工データ!E666</f>
        <v>46183</v>
      </c>
    </row>
    <row r="667" spans="1:5">
      <c r="A667" s="62">
        <f>IF(春日部市要介護認定進捗状況確認シート!$M$10=抽出加工データ!C667,1,0)</f>
        <v>0</v>
      </c>
      <c r="B667" s="62">
        <f>IF(春日部市要介護認定進捗状況確認シート!$E$10=抽出加工データ!B667,1,0)</f>
        <v>0</v>
      </c>
      <c r="C667" s="62">
        <f t="shared" si="10"/>
        <v>0</v>
      </c>
      <c r="D667" s="59">
        <f>VLOOKUP(抽出加工データ!D667,データベース!$H$13:$I$16,2,FALSE)</f>
        <v>1</v>
      </c>
      <c r="E667" s="71">
        <f>抽出加工データ!E667</f>
        <v>46192</v>
      </c>
    </row>
    <row r="668" spans="1:5">
      <c r="A668" s="62">
        <f>IF(春日部市要介護認定進捗状況確認シート!$M$10=抽出加工データ!C668,1,0)</f>
        <v>0</v>
      </c>
      <c r="B668" s="62">
        <f>IF(春日部市要介護認定進捗状況確認シート!$E$10=抽出加工データ!B668,1,0)</f>
        <v>0</v>
      </c>
      <c r="C668" s="62">
        <f t="shared" si="10"/>
        <v>0</v>
      </c>
      <c r="D668" s="59">
        <f>VLOOKUP(抽出加工データ!D668,データベース!$H$13:$I$16,2,FALSE)</f>
        <v>1</v>
      </c>
      <c r="E668" s="71">
        <f>抽出加工データ!E668</f>
        <v>46203</v>
      </c>
    </row>
    <row r="669" spans="1:5">
      <c r="A669" s="62">
        <f>IF(春日部市要介護認定進捗状況確認シート!$M$10=抽出加工データ!C669,1,0)</f>
        <v>0</v>
      </c>
      <c r="B669" s="62">
        <f>IF(春日部市要介護認定進捗状況確認シート!$E$10=抽出加工データ!B669,1,0)</f>
        <v>0</v>
      </c>
      <c r="C669" s="62">
        <f t="shared" si="10"/>
        <v>0</v>
      </c>
      <c r="D669" s="59">
        <f>VLOOKUP(抽出加工データ!D669,データベース!$H$13:$I$16,2,FALSE)</f>
        <v>1</v>
      </c>
      <c r="E669" s="71">
        <f>抽出加工データ!E669</f>
        <v>46234</v>
      </c>
    </row>
    <row r="670" spans="1:5">
      <c r="A670" s="62">
        <f>IF(春日部市要介護認定進捗状況確認シート!$M$10=抽出加工データ!C670,1,0)</f>
        <v>0</v>
      </c>
      <c r="B670" s="62">
        <f>IF(春日部市要介護認定進捗状況確認シート!$E$10=抽出加工データ!B670,1,0)</f>
        <v>0</v>
      </c>
      <c r="C670" s="62">
        <f t="shared" si="10"/>
        <v>0</v>
      </c>
      <c r="D670" s="59">
        <f>VLOOKUP(抽出加工データ!D670,データベース!$H$13:$I$16,2,FALSE)</f>
        <v>1</v>
      </c>
      <c r="E670" s="71">
        <f>抽出加工データ!E670</f>
        <v>46217</v>
      </c>
    </row>
    <row r="671" spans="1:5">
      <c r="A671" s="62">
        <f>IF(春日部市要介護認定進捗状況確認シート!$M$10=抽出加工データ!C671,1,0)</f>
        <v>0</v>
      </c>
      <c r="B671" s="62">
        <f>IF(春日部市要介護認定進捗状況確認シート!$E$10=抽出加工データ!B671,1,0)</f>
        <v>0</v>
      </c>
      <c r="C671" s="62">
        <f t="shared" si="10"/>
        <v>0</v>
      </c>
      <c r="D671" s="59">
        <f>VLOOKUP(抽出加工データ!D671,データベース!$H$13:$I$16,2,FALSE)</f>
        <v>1</v>
      </c>
      <c r="E671" s="71">
        <f>抽出加工データ!E671</f>
        <v>46190</v>
      </c>
    </row>
    <row r="672" spans="1:5">
      <c r="A672" s="62">
        <f>IF(春日部市要介護認定進捗状況確認シート!$M$10=抽出加工データ!C672,1,0)</f>
        <v>0</v>
      </c>
      <c r="B672" s="62">
        <f>IF(春日部市要介護認定進捗状況確認シート!$E$10=抽出加工データ!B672,1,0)</f>
        <v>0</v>
      </c>
      <c r="C672" s="62">
        <f t="shared" si="10"/>
        <v>0</v>
      </c>
      <c r="D672" s="59">
        <f>VLOOKUP(抽出加工データ!D672,データベース!$H$13:$I$16,2,FALSE)</f>
        <v>2</v>
      </c>
      <c r="E672" s="71">
        <f>抽出加工データ!E672</f>
        <v>46209</v>
      </c>
    </row>
    <row r="673" spans="1:5">
      <c r="A673" s="62">
        <f>IF(春日部市要介護認定進捗状況確認シート!$M$10=抽出加工データ!C673,1,0)</f>
        <v>0</v>
      </c>
      <c r="B673" s="62">
        <f>IF(春日部市要介護認定進捗状況確認シート!$E$10=抽出加工データ!B673,1,0)</f>
        <v>0</v>
      </c>
      <c r="C673" s="62">
        <f t="shared" si="10"/>
        <v>0</v>
      </c>
      <c r="D673" s="59">
        <f>VLOOKUP(抽出加工データ!D673,データベース!$H$13:$I$16,2,FALSE)</f>
        <v>2</v>
      </c>
      <c r="E673" s="71">
        <f>抽出加工データ!E673</f>
        <v>46220</v>
      </c>
    </row>
    <row r="674" spans="1:5">
      <c r="A674" s="62">
        <f>IF(春日部市要介護認定進捗状況確認シート!$M$10=抽出加工データ!C674,1,0)</f>
        <v>0</v>
      </c>
      <c r="B674" s="62">
        <f>IF(春日部市要介護認定進捗状況確認シート!$E$10=抽出加工データ!B674,1,0)</f>
        <v>0</v>
      </c>
      <c r="C674" s="62">
        <f t="shared" si="10"/>
        <v>0</v>
      </c>
      <c r="D674" s="59">
        <f>VLOOKUP(抽出加工データ!D674,データベース!$H$13:$I$16,2,FALSE)</f>
        <v>10</v>
      </c>
      <c r="E674" s="71">
        <f>抽出加工データ!E674</f>
        <v>0</v>
      </c>
    </row>
    <row r="675" spans="1:5">
      <c r="A675" s="62">
        <f>IF(春日部市要介護認定進捗状況確認シート!$M$10=抽出加工データ!C675,1,0)</f>
        <v>0</v>
      </c>
      <c r="B675" s="62">
        <f>IF(春日部市要介護認定進捗状況確認シート!$E$10=抽出加工データ!B675,1,0)</f>
        <v>0</v>
      </c>
      <c r="C675" s="62">
        <f t="shared" si="10"/>
        <v>0</v>
      </c>
      <c r="D675" s="59">
        <f>VLOOKUP(抽出加工データ!D675,データベース!$H$13:$I$16,2,FALSE)</f>
        <v>1</v>
      </c>
      <c r="E675" s="71">
        <f>抽出加工データ!E675</f>
        <v>0</v>
      </c>
    </row>
    <row r="676" spans="1:5">
      <c r="A676" s="62">
        <f>IF(春日部市要介護認定進捗状況確認シート!$M$10=抽出加工データ!C676,1,0)</f>
        <v>0</v>
      </c>
      <c r="B676" s="62">
        <f>IF(春日部市要介護認定進捗状況確認シート!$E$10=抽出加工データ!B676,1,0)</f>
        <v>0</v>
      </c>
      <c r="C676" s="62">
        <f t="shared" si="10"/>
        <v>0</v>
      </c>
      <c r="D676" s="59">
        <f>VLOOKUP(抽出加工データ!D676,データベース!$H$13:$I$16,2,FALSE)</f>
        <v>1</v>
      </c>
      <c r="E676" s="71">
        <f>抽出加工データ!E676</f>
        <v>0</v>
      </c>
    </row>
    <row r="677" spans="1:5">
      <c r="A677" s="62">
        <f>IF(春日部市要介護認定進捗状況確認シート!$M$10=抽出加工データ!C677,1,0)</f>
        <v>0</v>
      </c>
      <c r="B677" s="62">
        <f>IF(春日部市要介護認定進捗状況確認シート!$E$10=抽出加工データ!B677,1,0)</f>
        <v>0</v>
      </c>
      <c r="C677" s="62">
        <f t="shared" si="10"/>
        <v>0</v>
      </c>
      <c r="D677" s="59">
        <f>VLOOKUP(抽出加工データ!D677,データベース!$H$13:$I$16,2,FALSE)</f>
        <v>1</v>
      </c>
      <c r="E677" s="71">
        <f>抽出加工データ!E677</f>
        <v>0</v>
      </c>
    </row>
    <row r="678" spans="1:5">
      <c r="A678" s="62">
        <f>IF(春日部市要介護認定進捗状況確認シート!$M$10=抽出加工データ!C678,1,0)</f>
        <v>0</v>
      </c>
      <c r="B678" s="62">
        <f>IF(春日部市要介護認定進捗状況確認シート!$E$10=抽出加工データ!B678,1,0)</f>
        <v>0</v>
      </c>
      <c r="C678" s="62">
        <f t="shared" si="10"/>
        <v>0</v>
      </c>
      <c r="D678" s="59">
        <f>VLOOKUP(抽出加工データ!D678,データベース!$H$13:$I$16,2,FALSE)</f>
        <v>1</v>
      </c>
      <c r="E678" s="71">
        <f>抽出加工データ!E678</f>
        <v>46209</v>
      </c>
    </row>
    <row r="679" spans="1:5">
      <c r="A679" s="62">
        <f>IF(春日部市要介護認定進捗状況確認シート!$M$10=抽出加工データ!C679,1,0)</f>
        <v>0</v>
      </c>
      <c r="B679" s="62">
        <f>IF(春日部市要介護認定進捗状況確認シート!$E$10=抽出加工データ!B679,1,0)</f>
        <v>0</v>
      </c>
      <c r="C679" s="62">
        <f t="shared" si="10"/>
        <v>0</v>
      </c>
      <c r="D679" s="59">
        <f>VLOOKUP(抽出加工データ!D679,データベース!$H$13:$I$16,2,FALSE)</f>
        <v>1</v>
      </c>
      <c r="E679" s="71">
        <f>抽出加工データ!E679</f>
        <v>46202</v>
      </c>
    </row>
    <row r="680" spans="1:5">
      <c r="A680" s="62">
        <f>IF(春日部市要介護認定進捗状況確認シート!$M$10=抽出加工データ!C680,1,0)</f>
        <v>0</v>
      </c>
      <c r="B680" s="62">
        <f>IF(春日部市要介護認定進捗状況確認シート!$E$10=抽出加工データ!B680,1,0)</f>
        <v>0</v>
      </c>
      <c r="C680" s="62">
        <f t="shared" si="10"/>
        <v>0</v>
      </c>
      <c r="D680" s="59">
        <f>VLOOKUP(抽出加工データ!D680,データベース!$H$13:$I$16,2,FALSE)</f>
        <v>2</v>
      </c>
      <c r="E680" s="71">
        <f>抽出加工データ!E680</f>
        <v>0</v>
      </c>
    </row>
    <row r="681" spans="1:5">
      <c r="A681" s="62">
        <f>IF(春日部市要介護認定進捗状況確認シート!$M$10=抽出加工データ!C681,1,0)</f>
        <v>0</v>
      </c>
      <c r="B681" s="62">
        <f>IF(春日部市要介護認定進捗状況確認シート!$E$10=抽出加工データ!B681,1,0)</f>
        <v>0</v>
      </c>
      <c r="C681" s="62">
        <f t="shared" si="10"/>
        <v>0</v>
      </c>
      <c r="D681" s="59">
        <f>VLOOKUP(抽出加工データ!D681,データベース!$H$13:$I$16,2,FALSE)</f>
        <v>1</v>
      </c>
      <c r="E681" s="71">
        <f>抽出加工データ!E681</f>
        <v>46227</v>
      </c>
    </row>
    <row r="682" spans="1:5">
      <c r="A682" s="62">
        <f>IF(春日部市要介護認定進捗状況確認シート!$M$10=抽出加工データ!C682,1,0)</f>
        <v>0</v>
      </c>
      <c r="B682" s="62">
        <f>IF(春日部市要介護認定進捗状況確認シート!$E$10=抽出加工データ!B682,1,0)</f>
        <v>0</v>
      </c>
      <c r="C682" s="62">
        <f t="shared" si="10"/>
        <v>0</v>
      </c>
      <c r="D682" s="59">
        <f>VLOOKUP(抽出加工データ!D682,データベース!$H$13:$I$16,2,FALSE)</f>
        <v>5</v>
      </c>
      <c r="E682" s="71">
        <f>抽出加工データ!E682</f>
        <v>0</v>
      </c>
    </row>
    <row r="683" spans="1:5">
      <c r="A683" s="62">
        <f>IF(春日部市要介護認定進捗状況確認シート!$M$10=抽出加工データ!C683,1,0)</f>
        <v>0</v>
      </c>
      <c r="B683" s="62">
        <f>IF(春日部市要介護認定進捗状況確認シート!$E$10=抽出加工データ!B683,1,0)</f>
        <v>0</v>
      </c>
      <c r="C683" s="62">
        <f t="shared" si="10"/>
        <v>0</v>
      </c>
      <c r="D683" s="59">
        <f>VLOOKUP(抽出加工データ!D683,データベース!$H$13:$I$16,2,FALSE)</f>
        <v>2</v>
      </c>
      <c r="E683" s="71">
        <f>抽出加工データ!E683</f>
        <v>46253</v>
      </c>
    </row>
    <row r="684" spans="1:5">
      <c r="A684" s="62">
        <f>IF(春日部市要介護認定進捗状況確認シート!$M$10=抽出加工データ!C684,1,0)</f>
        <v>0</v>
      </c>
      <c r="B684" s="62">
        <f>IF(春日部市要介護認定進捗状況確認シート!$E$10=抽出加工データ!B684,1,0)</f>
        <v>0</v>
      </c>
      <c r="C684" s="62">
        <f t="shared" si="10"/>
        <v>0</v>
      </c>
      <c r="D684" s="59">
        <f>VLOOKUP(抽出加工データ!D684,データベース!$H$13:$I$16,2,FALSE)</f>
        <v>2</v>
      </c>
      <c r="E684" s="71">
        <f>抽出加工データ!E684</f>
        <v>46190</v>
      </c>
    </row>
    <row r="685" spans="1:5">
      <c r="A685" s="62">
        <f>IF(春日部市要介護認定進捗状況確認シート!$M$10=抽出加工データ!C685,1,0)</f>
        <v>0</v>
      </c>
      <c r="B685" s="62">
        <f>IF(春日部市要介護認定進捗状況確認シート!$E$10=抽出加工データ!B685,1,0)</f>
        <v>0</v>
      </c>
      <c r="C685" s="62">
        <f t="shared" si="10"/>
        <v>0</v>
      </c>
      <c r="D685" s="59">
        <f>VLOOKUP(抽出加工データ!D685,データベース!$H$13:$I$16,2,FALSE)</f>
        <v>2</v>
      </c>
      <c r="E685" s="71">
        <f>抽出加工データ!E685</f>
        <v>0</v>
      </c>
    </row>
    <row r="686" spans="1:5">
      <c r="A686" s="62">
        <f>IF(春日部市要介護認定進捗状況確認シート!$M$10=抽出加工データ!C686,1,0)</f>
        <v>0</v>
      </c>
      <c r="B686" s="62">
        <f>IF(春日部市要介護認定進捗状況確認シート!$E$10=抽出加工データ!B686,1,0)</f>
        <v>0</v>
      </c>
      <c r="C686" s="62">
        <f t="shared" si="10"/>
        <v>0</v>
      </c>
      <c r="D686" s="59">
        <f>VLOOKUP(抽出加工データ!D686,データベース!$H$13:$I$16,2,FALSE)</f>
        <v>2</v>
      </c>
      <c r="E686" s="71">
        <f>抽出加工データ!E686</f>
        <v>0</v>
      </c>
    </row>
    <row r="687" spans="1:5">
      <c r="A687" s="62">
        <f>IF(春日部市要介護認定進捗状況確認シート!$M$10=抽出加工データ!C687,1,0)</f>
        <v>0</v>
      </c>
      <c r="B687" s="62">
        <f>IF(春日部市要介護認定進捗状況確認シート!$E$10=抽出加工データ!B687,1,0)</f>
        <v>0</v>
      </c>
      <c r="C687" s="62">
        <f t="shared" si="10"/>
        <v>0</v>
      </c>
      <c r="D687" s="59">
        <f>VLOOKUP(抽出加工データ!D687,データベース!$H$13:$I$16,2,FALSE)</f>
        <v>1</v>
      </c>
      <c r="E687" s="71">
        <f>抽出加工データ!E687</f>
        <v>46216</v>
      </c>
    </row>
    <row r="688" spans="1:5">
      <c r="A688" s="62">
        <f>IF(春日部市要介護認定進捗状況確認シート!$M$10=抽出加工データ!C688,1,0)</f>
        <v>0</v>
      </c>
      <c r="B688" s="62">
        <f>IF(春日部市要介護認定進捗状況確認シート!$E$10=抽出加工データ!B688,1,0)</f>
        <v>0</v>
      </c>
      <c r="C688" s="62">
        <f t="shared" si="10"/>
        <v>0</v>
      </c>
      <c r="D688" s="59">
        <f>VLOOKUP(抽出加工データ!D688,データベース!$H$13:$I$16,2,FALSE)</f>
        <v>2</v>
      </c>
      <c r="E688" s="71">
        <f>抽出加工データ!E688</f>
        <v>46213</v>
      </c>
    </row>
    <row r="689" spans="1:5">
      <c r="A689" s="62">
        <f>IF(春日部市要介護認定進捗状況確認シート!$M$10=抽出加工データ!C689,1,0)</f>
        <v>0</v>
      </c>
      <c r="B689" s="62">
        <f>IF(春日部市要介護認定進捗状況確認シート!$E$10=抽出加工データ!B689,1,0)</f>
        <v>0</v>
      </c>
      <c r="C689" s="62">
        <f t="shared" si="10"/>
        <v>0</v>
      </c>
      <c r="D689" s="59">
        <f>VLOOKUP(抽出加工データ!D689,データベース!$H$13:$I$16,2,FALSE)</f>
        <v>5</v>
      </c>
      <c r="E689" s="71">
        <f>抽出加工データ!E689</f>
        <v>0</v>
      </c>
    </row>
    <row r="690" spans="1:5">
      <c r="A690" s="62">
        <f>IF(春日部市要介護認定進捗状況確認シート!$M$10=抽出加工データ!C690,1,0)</f>
        <v>0</v>
      </c>
      <c r="B690" s="62">
        <f>IF(春日部市要介護認定進捗状況確認シート!$E$10=抽出加工データ!B690,1,0)</f>
        <v>0</v>
      </c>
      <c r="C690" s="62">
        <f t="shared" si="10"/>
        <v>0</v>
      </c>
      <c r="D690" s="59">
        <f>VLOOKUP(抽出加工データ!D690,データベース!$H$13:$I$16,2,FALSE)</f>
        <v>2</v>
      </c>
      <c r="E690" s="71">
        <f>抽出加工データ!E690</f>
        <v>46213</v>
      </c>
    </row>
    <row r="691" spans="1:5">
      <c r="A691" s="62">
        <f>IF(春日部市要介護認定進捗状況確認シート!$M$10=抽出加工データ!C691,1,0)</f>
        <v>0</v>
      </c>
      <c r="B691" s="62">
        <f>IF(春日部市要介護認定進捗状況確認シート!$E$10=抽出加工データ!B691,1,0)</f>
        <v>0</v>
      </c>
      <c r="C691" s="62">
        <f t="shared" si="10"/>
        <v>0</v>
      </c>
      <c r="D691" s="59">
        <f>VLOOKUP(抽出加工データ!D691,データベース!$H$13:$I$16,2,FALSE)</f>
        <v>2</v>
      </c>
      <c r="E691" s="71">
        <f>抽出加工データ!E691</f>
        <v>46188</v>
      </c>
    </row>
    <row r="692" spans="1:5">
      <c r="A692" s="62">
        <f>IF(春日部市要介護認定進捗状況確認シート!$M$10=抽出加工データ!C692,1,0)</f>
        <v>0</v>
      </c>
      <c r="B692" s="62">
        <f>IF(春日部市要介護認定進捗状況確認シート!$E$10=抽出加工データ!B692,1,0)</f>
        <v>0</v>
      </c>
      <c r="C692" s="62">
        <f t="shared" si="10"/>
        <v>0</v>
      </c>
      <c r="D692" s="59">
        <f>VLOOKUP(抽出加工データ!D692,データベース!$H$13:$I$16,2,FALSE)</f>
        <v>2</v>
      </c>
      <c r="E692" s="71">
        <f>抽出加工データ!E692</f>
        <v>46181</v>
      </c>
    </row>
    <row r="693" spans="1:5">
      <c r="A693" s="62">
        <f>IF(春日部市要介護認定進捗状況確認シート!$M$10=抽出加工データ!C693,1,0)</f>
        <v>0</v>
      </c>
      <c r="B693" s="62">
        <f>IF(春日部市要介護認定進捗状況確認シート!$E$10=抽出加工データ!B693,1,0)</f>
        <v>0</v>
      </c>
      <c r="C693" s="62">
        <f t="shared" si="10"/>
        <v>0</v>
      </c>
      <c r="D693" s="59">
        <f>VLOOKUP(抽出加工データ!D693,データベース!$H$13:$I$16,2,FALSE)</f>
        <v>2</v>
      </c>
      <c r="E693" s="71">
        <f>抽出加工データ!E693</f>
        <v>0</v>
      </c>
    </row>
    <row r="694" spans="1:5">
      <c r="A694" s="62">
        <f>IF(春日部市要介護認定進捗状況確認シート!$M$10=抽出加工データ!C694,1,0)</f>
        <v>0</v>
      </c>
      <c r="B694" s="62">
        <f>IF(春日部市要介護認定進捗状況確認シート!$E$10=抽出加工データ!B694,1,0)</f>
        <v>0</v>
      </c>
      <c r="C694" s="62">
        <f t="shared" si="10"/>
        <v>0</v>
      </c>
      <c r="D694" s="59">
        <f>VLOOKUP(抽出加工データ!D694,データベース!$H$13:$I$16,2,FALSE)</f>
        <v>2</v>
      </c>
      <c r="E694" s="71">
        <f>抽出加工データ!E694</f>
        <v>46211</v>
      </c>
    </row>
    <row r="695" spans="1:5">
      <c r="A695" s="62">
        <f>IF(春日部市要介護認定進捗状況確認シート!$M$10=抽出加工データ!C695,1,0)</f>
        <v>0</v>
      </c>
      <c r="B695" s="62">
        <f>IF(春日部市要介護認定進捗状況確認シート!$E$10=抽出加工データ!B695,1,0)</f>
        <v>0</v>
      </c>
      <c r="C695" s="62">
        <f t="shared" si="10"/>
        <v>0</v>
      </c>
      <c r="D695" s="59">
        <f>VLOOKUP(抽出加工データ!D695,データベース!$H$13:$I$16,2,FALSE)</f>
        <v>2</v>
      </c>
      <c r="E695" s="71">
        <f>抽出加工データ!E695</f>
        <v>46178</v>
      </c>
    </row>
    <row r="696" spans="1:5">
      <c r="A696" s="62">
        <f>IF(春日部市要介護認定進捗状況確認シート!$M$10=抽出加工データ!C696,1,0)</f>
        <v>0</v>
      </c>
      <c r="B696" s="62">
        <f>IF(春日部市要介護認定進捗状況確認シート!$E$10=抽出加工データ!B696,1,0)</f>
        <v>0</v>
      </c>
      <c r="C696" s="62">
        <f t="shared" si="10"/>
        <v>0</v>
      </c>
      <c r="D696" s="59">
        <f>VLOOKUP(抽出加工データ!D696,データベース!$H$13:$I$16,2,FALSE)</f>
        <v>2</v>
      </c>
      <c r="E696" s="71">
        <f>抽出加工データ!E696</f>
        <v>46232</v>
      </c>
    </row>
    <row r="697" spans="1:5">
      <c r="A697" s="62">
        <f>IF(春日部市要介護認定進捗状況確認シート!$M$10=抽出加工データ!C697,1,0)</f>
        <v>0</v>
      </c>
      <c r="B697" s="62">
        <f>IF(春日部市要介護認定進捗状況確認シート!$E$10=抽出加工データ!B697,1,0)</f>
        <v>0</v>
      </c>
      <c r="C697" s="62">
        <f t="shared" si="10"/>
        <v>0</v>
      </c>
      <c r="D697" s="59">
        <f>VLOOKUP(抽出加工データ!D697,データベース!$H$13:$I$16,2,FALSE)</f>
        <v>1</v>
      </c>
      <c r="E697" s="71">
        <f>抽出加工データ!E697</f>
        <v>46220</v>
      </c>
    </row>
    <row r="698" spans="1:5">
      <c r="A698" s="62">
        <f>IF(春日部市要介護認定進捗状況確認シート!$M$10=抽出加工データ!C698,1,0)</f>
        <v>0</v>
      </c>
      <c r="B698" s="62">
        <f>IF(春日部市要介護認定進捗状況確認シート!$E$10=抽出加工データ!B698,1,0)</f>
        <v>0</v>
      </c>
      <c r="C698" s="62">
        <f t="shared" si="10"/>
        <v>0</v>
      </c>
      <c r="D698" s="59">
        <f>VLOOKUP(抽出加工データ!D698,データベース!$H$13:$I$16,2,FALSE)</f>
        <v>1</v>
      </c>
      <c r="E698" s="71">
        <f>抽出加工データ!E698</f>
        <v>46216</v>
      </c>
    </row>
    <row r="699" spans="1:5">
      <c r="A699" s="62">
        <f>IF(春日部市要介護認定進捗状況確認シート!$M$10=抽出加工データ!C699,1,0)</f>
        <v>0</v>
      </c>
      <c r="B699" s="62">
        <f>IF(春日部市要介護認定進捗状況確認シート!$E$10=抽出加工データ!B699,1,0)</f>
        <v>0</v>
      </c>
      <c r="C699" s="62">
        <f t="shared" si="10"/>
        <v>0</v>
      </c>
      <c r="D699" s="59">
        <f>VLOOKUP(抽出加工データ!D699,データベース!$H$13:$I$16,2,FALSE)</f>
        <v>2</v>
      </c>
      <c r="E699" s="71">
        <f>抽出加工データ!E699</f>
        <v>0</v>
      </c>
    </row>
    <row r="700" spans="1:5">
      <c r="A700" s="62">
        <f>IF(春日部市要介護認定進捗状況確認シート!$M$10=抽出加工データ!C700,1,0)</f>
        <v>0</v>
      </c>
      <c r="B700" s="62">
        <f>IF(春日部市要介護認定進捗状況確認シート!$E$10=抽出加工データ!B700,1,0)</f>
        <v>0</v>
      </c>
      <c r="C700" s="62">
        <f t="shared" si="10"/>
        <v>0</v>
      </c>
      <c r="D700" s="59">
        <f>VLOOKUP(抽出加工データ!D700,データベース!$H$13:$I$16,2,FALSE)</f>
        <v>2</v>
      </c>
      <c r="E700" s="71">
        <f>抽出加工データ!E700</f>
        <v>46190</v>
      </c>
    </row>
    <row r="701" spans="1:5">
      <c r="A701" s="62">
        <f>IF(春日部市要介護認定進捗状況確認シート!$M$10=抽出加工データ!C701,1,0)</f>
        <v>0</v>
      </c>
      <c r="B701" s="62">
        <f>IF(春日部市要介護認定進捗状況確認シート!$E$10=抽出加工データ!B701,1,0)</f>
        <v>0</v>
      </c>
      <c r="C701" s="62">
        <f t="shared" si="10"/>
        <v>0</v>
      </c>
      <c r="D701" s="59">
        <f>VLOOKUP(抽出加工データ!D701,データベース!$H$13:$I$16,2,FALSE)</f>
        <v>2</v>
      </c>
      <c r="E701" s="71">
        <f>抽出加工データ!E701</f>
        <v>46218</v>
      </c>
    </row>
    <row r="702" spans="1:5">
      <c r="A702" s="62">
        <f>IF(春日部市要介護認定進捗状況確認シート!$M$10=抽出加工データ!C702,1,0)</f>
        <v>0</v>
      </c>
      <c r="B702" s="62">
        <f>IF(春日部市要介護認定進捗状況確認シート!$E$10=抽出加工データ!B702,1,0)</f>
        <v>0</v>
      </c>
      <c r="C702" s="62">
        <f t="shared" si="10"/>
        <v>0</v>
      </c>
      <c r="D702" s="59">
        <f>VLOOKUP(抽出加工データ!D702,データベース!$H$13:$I$16,2,FALSE)</f>
        <v>2</v>
      </c>
      <c r="E702" s="71">
        <f>抽出加工データ!E702</f>
        <v>0</v>
      </c>
    </row>
    <row r="703" spans="1:5">
      <c r="A703" s="62">
        <f>IF(春日部市要介護認定進捗状況確認シート!$M$10=抽出加工データ!C703,1,0)</f>
        <v>0</v>
      </c>
      <c r="B703" s="62">
        <f>IF(春日部市要介護認定進捗状況確認シート!$E$10=抽出加工データ!B703,1,0)</f>
        <v>0</v>
      </c>
      <c r="C703" s="62">
        <f t="shared" si="10"/>
        <v>0</v>
      </c>
      <c r="D703" s="59">
        <f>VLOOKUP(抽出加工データ!D703,データベース!$H$13:$I$16,2,FALSE)</f>
        <v>10</v>
      </c>
      <c r="E703" s="71">
        <f>抽出加工データ!E703</f>
        <v>46230</v>
      </c>
    </row>
    <row r="704" spans="1:5">
      <c r="A704" s="62">
        <f>IF(春日部市要介護認定進捗状況確認シート!$M$10=抽出加工データ!C704,1,0)</f>
        <v>0</v>
      </c>
      <c r="B704" s="62">
        <f>IF(春日部市要介護認定進捗状況確認シート!$E$10=抽出加工データ!B704,1,0)</f>
        <v>0</v>
      </c>
      <c r="C704" s="62">
        <f t="shared" si="10"/>
        <v>0</v>
      </c>
      <c r="D704" s="59">
        <f>VLOOKUP(抽出加工データ!D704,データベース!$H$13:$I$16,2,FALSE)</f>
        <v>10</v>
      </c>
      <c r="E704" s="71">
        <f>抽出加工データ!E704</f>
        <v>46220</v>
      </c>
    </row>
    <row r="705" spans="1:5">
      <c r="A705" s="62">
        <f>IF(春日部市要介護認定進捗状況確認シート!$M$10=抽出加工データ!C705,1,0)</f>
        <v>0</v>
      </c>
      <c r="B705" s="62">
        <f>IF(春日部市要介護認定進捗状況確認シート!$E$10=抽出加工データ!B705,1,0)</f>
        <v>0</v>
      </c>
      <c r="C705" s="62">
        <f t="shared" si="10"/>
        <v>0</v>
      </c>
      <c r="D705" s="59">
        <f>VLOOKUP(抽出加工データ!D705,データベース!$H$13:$I$16,2,FALSE)</f>
        <v>2</v>
      </c>
      <c r="E705" s="71">
        <f>抽出加工データ!E705</f>
        <v>46253</v>
      </c>
    </row>
    <row r="706" spans="1:5">
      <c r="A706" s="62">
        <f>IF(春日部市要介護認定進捗状況確認シート!$M$10=抽出加工データ!C706,1,0)</f>
        <v>0</v>
      </c>
      <c r="B706" s="62">
        <f>IF(春日部市要介護認定進捗状況確認シート!$E$10=抽出加工データ!B706,1,0)</f>
        <v>0</v>
      </c>
      <c r="C706" s="62">
        <f t="shared" ref="C706:C769" si="11">IF(A706+B706=2,1,0)</f>
        <v>0</v>
      </c>
      <c r="D706" s="59">
        <f>VLOOKUP(抽出加工データ!D706,データベース!$H$13:$I$16,2,FALSE)</f>
        <v>5</v>
      </c>
      <c r="E706" s="71">
        <f>抽出加工データ!E706</f>
        <v>46225</v>
      </c>
    </row>
    <row r="707" spans="1:5">
      <c r="A707" s="62">
        <f>IF(春日部市要介護認定進捗状況確認シート!$M$10=抽出加工データ!C707,1,0)</f>
        <v>0</v>
      </c>
      <c r="B707" s="62">
        <f>IF(春日部市要介護認定進捗状況確認シート!$E$10=抽出加工データ!B707,1,0)</f>
        <v>0</v>
      </c>
      <c r="C707" s="62">
        <f t="shared" si="11"/>
        <v>0</v>
      </c>
      <c r="D707" s="59">
        <f>VLOOKUP(抽出加工データ!D707,データベース!$H$13:$I$16,2,FALSE)</f>
        <v>2</v>
      </c>
      <c r="E707" s="71">
        <f>抽出加工データ!E707</f>
        <v>46202</v>
      </c>
    </row>
    <row r="708" spans="1:5">
      <c r="A708" s="62">
        <f>IF(春日部市要介護認定進捗状況確認シート!$M$10=抽出加工データ!C708,1,0)</f>
        <v>0</v>
      </c>
      <c r="B708" s="62">
        <f>IF(春日部市要介護認定進捗状況確認シート!$E$10=抽出加工データ!B708,1,0)</f>
        <v>0</v>
      </c>
      <c r="C708" s="62">
        <f t="shared" si="11"/>
        <v>0</v>
      </c>
      <c r="D708" s="59">
        <f>VLOOKUP(抽出加工データ!D708,データベース!$H$13:$I$16,2,FALSE)</f>
        <v>2</v>
      </c>
      <c r="E708" s="71">
        <f>抽出加工データ!E708</f>
        <v>46220</v>
      </c>
    </row>
    <row r="709" spans="1:5">
      <c r="A709" s="62">
        <f>IF(春日部市要介護認定進捗状況確認シート!$M$10=抽出加工データ!C709,1,0)</f>
        <v>0</v>
      </c>
      <c r="B709" s="62">
        <f>IF(春日部市要介護認定進捗状況確認シート!$E$10=抽出加工データ!B709,1,0)</f>
        <v>0</v>
      </c>
      <c r="C709" s="62">
        <f t="shared" si="11"/>
        <v>0</v>
      </c>
      <c r="D709" s="59">
        <f>VLOOKUP(抽出加工データ!D709,データベース!$H$13:$I$16,2,FALSE)</f>
        <v>5</v>
      </c>
      <c r="E709" s="71">
        <f>抽出加工データ!E709</f>
        <v>46204</v>
      </c>
    </row>
    <row r="710" spans="1:5">
      <c r="A710" s="62">
        <f>IF(春日部市要介護認定進捗状況確認シート!$M$10=抽出加工データ!C710,1,0)</f>
        <v>0</v>
      </c>
      <c r="B710" s="62">
        <f>IF(春日部市要介護認定進捗状況確認シート!$E$10=抽出加工データ!B710,1,0)</f>
        <v>0</v>
      </c>
      <c r="C710" s="62">
        <f t="shared" si="11"/>
        <v>0</v>
      </c>
      <c r="D710" s="59">
        <f>VLOOKUP(抽出加工データ!D710,データベース!$H$13:$I$16,2,FALSE)</f>
        <v>2</v>
      </c>
      <c r="E710" s="71">
        <f>抽出加工データ!E710</f>
        <v>46210</v>
      </c>
    </row>
    <row r="711" spans="1:5">
      <c r="A711" s="62">
        <f>IF(春日部市要介護認定進捗状況確認シート!$M$10=抽出加工データ!C711,1,0)</f>
        <v>0</v>
      </c>
      <c r="B711" s="62">
        <f>IF(春日部市要介護認定進捗状況確認シート!$E$10=抽出加工データ!B711,1,0)</f>
        <v>0</v>
      </c>
      <c r="C711" s="62">
        <f t="shared" si="11"/>
        <v>0</v>
      </c>
      <c r="D711" s="59">
        <f>VLOOKUP(抽出加工データ!D711,データベース!$H$13:$I$16,2,FALSE)</f>
        <v>2</v>
      </c>
      <c r="E711" s="71">
        <f>抽出加工データ!E711</f>
        <v>46224</v>
      </c>
    </row>
    <row r="712" spans="1:5">
      <c r="A712" s="62">
        <f>IF(春日部市要介護認定進捗状況確認シート!$M$10=抽出加工データ!C712,1,0)</f>
        <v>0</v>
      </c>
      <c r="B712" s="62">
        <f>IF(春日部市要介護認定進捗状況確認シート!$E$10=抽出加工データ!B712,1,0)</f>
        <v>0</v>
      </c>
      <c r="C712" s="62">
        <f t="shared" si="11"/>
        <v>0</v>
      </c>
      <c r="D712" s="59">
        <f>VLOOKUP(抽出加工データ!D712,データベース!$H$13:$I$16,2,FALSE)</f>
        <v>1</v>
      </c>
      <c r="E712" s="71">
        <f>抽出加工データ!E712</f>
        <v>46232</v>
      </c>
    </row>
    <row r="713" spans="1:5">
      <c r="A713" s="62">
        <f>IF(春日部市要介護認定進捗状況確認シート!$M$10=抽出加工データ!C713,1,0)</f>
        <v>0</v>
      </c>
      <c r="B713" s="62">
        <f>IF(春日部市要介護認定進捗状況確認シート!$E$10=抽出加工データ!B713,1,0)</f>
        <v>0</v>
      </c>
      <c r="C713" s="62">
        <f t="shared" si="11"/>
        <v>0</v>
      </c>
      <c r="D713" s="59">
        <f>VLOOKUP(抽出加工データ!D713,データベース!$H$13:$I$16,2,FALSE)</f>
        <v>1</v>
      </c>
      <c r="E713" s="71">
        <f>抽出加工データ!E713</f>
        <v>46234</v>
      </c>
    </row>
    <row r="714" spans="1:5">
      <c r="A714" s="62">
        <f>IF(春日部市要介護認定進捗状況確認シート!$M$10=抽出加工データ!C714,1,0)</f>
        <v>0</v>
      </c>
      <c r="B714" s="62">
        <f>IF(春日部市要介護認定進捗状況確認シート!$E$10=抽出加工データ!B714,1,0)</f>
        <v>0</v>
      </c>
      <c r="C714" s="62">
        <f t="shared" si="11"/>
        <v>0</v>
      </c>
      <c r="D714" s="59">
        <f>VLOOKUP(抽出加工データ!D714,データベース!$H$13:$I$16,2,FALSE)</f>
        <v>2</v>
      </c>
      <c r="E714" s="71">
        <f>抽出加工データ!E714</f>
        <v>46218</v>
      </c>
    </row>
    <row r="715" spans="1:5">
      <c r="A715" s="62">
        <f>IF(春日部市要介護認定進捗状況確認シート!$M$10=抽出加工データ!C715,1,0)</f>
        <v>0</v>
      </c>
      <c r="B715" s="62">
        <f>IF(春日部市要介護認定進捗状況確認シート!$E$10=抽出加工データ!B715,1,0)</f>
        <v>0</v>
      </c>
      <c r="C715" s="62">
        <f t="shared" si="11"/>
        <v>0</v>
      </c>
      <c r="D715" s="59">
        <f>VLOOKUP(抽出加工データ!D715,データベース!$H$13:$I$16,2,FALSE)</f>
        <v>5</v>
      </c>
      <c r="E715" s="71">
        <f>抽出加工データ!E715</f>
        <v>46227</v>
      </c>
    </row>
    <row r="716" spans="1:5">
      <c r="A716" s="62">
        <f>IF(春日部市要介護認定進捗状況確認シート!$M$10=抽出加工データ!C716,1,0)</f>
        <v>0</v>
      </c>
      <c r="B716" s="62">
        <f>IF(春日部市要介護認定進捗状況確認シート!$E$10=抽出加工データ!B716,1,0)</f>
        <v>0</v>
      </c>
      <c r="C716" s="62">
        <f t="shared" si="11"/>
        <v>0</v>
      </c>
      <c r="D716" s="59">
        <f>VLOOKUP(抽出加工データ!D716,データベース!$H$13:$I$16,2,FALSE)</f>
        <v>2</v>
      </c>
      <c r="E716" s="71">
        <f>抽出加工データ!E716</f>
        <v>46232</v>
      </c>
    </row>
    <row r="717" spans="1:5">
      <c r="A717" s="62">
        <f>IF(春日部市要介護認定進捗状況確認シート!$M$10=抽出加工データ!C717,1,0)</f>
        <v>0</v>
      </c>
      <c r="B717" s="62">
        <f>IF(春日部市要介護認定進捗状況確認シート!$E$10=抽出加工データ!B717,1,0)</f>
        <v>0</v>
      </c>
      <c r="C717" s="62">
        <f t="shared" si="11"/>
        <v>0</v>
      </c>
      <c r="D717" s="59">
        <f>VLOOKUP(抽出加工データ!D717,データベース!$H$13:$I$16,2,FALSE)</f>
        <v>1</v>
      </c>
      <c r="E717" s="71">
        <f>抽出加工データ!E717</f>
        <v>0</v>
      </c>
    </row>
    <row r="718" spans="1:5">
      <c r="A718" s="62">
        <f>IF(春日部市要介護認定進捗状況確認シート!$M$10=抽出加工データ!C718,1,0)</f>
        <v>0</v>
      </c>
      <c r="B718" s="62">
        <f>IF(春日部市要介護認定進捗状況確認シート!$E$10=抽出加工データ!B718,1,0)</f>
        <v>0</v>
      </c>
      <c r="C718" s="62">
        <f t="shared" si="11"/>
        <v>0</v>
      </c>
      <c r="D718" s="59">
        <f>VLOOKUP(抽出加工データ!D718,データベース!$H$13:$I$16,2,FALSE)</f>
        <v>1</v>
      </c>
      <c r="E718" s="71">
        <f>抽出加工データ!E718</f>
        <v>46225</v>
      </c>
    </row>
    <row r="719" spans="1:5">
      <c r="A719" s="62">
        <f>IF(春日部市要介護認定進捗状況確認シート!$M$10=抽出加工データ!C719,1,0)</f>
        <v>0</v>
      </c>
      <c r="B719" s="62">
        <f>IF(春日部市要介護認定進捗状況確認シート!$E$10=抽出加工データ!B719,1,0)</f>
        <v>0</v>
      </c>
      <c r="C719" s="62">
        <f t="shared" si="11"/>
        <v>0</v>
      </c>
      <c r="D719" s="59">
        <f>VLOOKUP(抽出加工データ!D719,データベース!$H$13:$I$16,2,FALSE)</f>
        <v>2</v>
      </c>
      <c r="E719" s="71">
        <f>抽出加工データ!E719</f>
        <v>46213</v>
      </c>
    </row>
    <row r="720" spans="1:5">
      <c r="A720" s="62">
        <f>IF(春日部市要介護認定進捗状況確認シート!$M$10=抽出加工データ!C720,1,0)</f>
        <v>0</v>
      </c>
      <c r="B720" s="62">
        <f>IF(春日部市要介護認定進捗状況確認シート!$E$10=抽出加工データ!B720,1,0)</f>
        <v>0</v>
      </c>
      <c r="C720" s="62">
        <f t="shared" si="11"/>
        <v>0</v>
      </c>
      <c r="D720" s="59">
        <f>VLOOKUP(抽出加工データ!D720,データベース!$H$13:$I$16,2,FALSE)</f>
        <v>10</v>
      </c>
      <c r="E720" s="71">
        <f>抽出加工データ!E720</f>
        <v>46206</v>
      </c>
    </row>
    <row r="721" spans="1:5">
      <c r="A721" s="62">
        <f>IF(春日部市要介護認定進捗状況確認シート!$M$10=抽出加工データ!C721,1,0)</f>
        <v>0</v>
      </c>
      <c r="B721" s="62">
        <f>IF(春日部市要介護認定進捗状況確認シート!$E$10=抽出加工データ!B721,1,0)</f>
        <v>0</v>
      </c>
      <c r="C721" s="62">
        <f t="shared" si="11"/>
        <v>0</v>
      </c>
      <c r="D721" s="59">
        <f>VLOOKUP(抽出加工データ!D721,データベース!$H$13:$I$16,2,FALSE)</f>
        <v>2</v>
      </c>
      <c r="E721" s="71">
        <f>抽出加工データ!E721</f>
        <v>46199</v>
      </c>
    </row>
    <row r="722" spans="1:5">
      <c r="A722" s="62">
        <f>IF(春日部市要介護認定進捗状況確認シート!$M$10=抽出加工データ!C722,1,0)</f>
        <v>0</v>
      </c>
      <c r="B722" s="62">
        <f>IF(春日部市要介護認定進捗状況確認シート!$E$10=抽出加工データ!B722,1,0)</f>
        <v>0</v>
      </c>
      <c r="C722" s="62">
        <f t="shared" si="11"/>
        <v>0</v>
      </c>
      <c r="D722" s="59">
        <f>VLOOKUP(抽出加工データ!D722,データベース!$H$13:$I$16,2,FALSE)</f>
        <v>2</v>
      </c>
      <c r="E722" s="71">
        <f>抽出加工データ!E722</f>
        <v>46238</v>
      </c>
    </row>
    <row r="723" spans="1:5">
      <c r="A723" s="62">
        <f>IF(春日部市要介護認定進捗状況確認シート!$M$10=抽出加工データ!C723,1,0)</f>
        <v>0</v>
      </c>
      <c r="B723" s="62">
        <f>IF(春日部市要介護認定進捗状況確認シート!$E$10=抽出加工データ!B723,1,0)</f>
        <v>0</v>
      </c>
      <c r="C723" s="62">
        <f t="shared" si="11"/>
        <v>0</v>
      </c>
      <c r="D723" s="59">
        <f>VLOOKUP(抽出加工データ!D723,データベース!$H$13:$I$16,2,FALSE)</f>
        <v>1</v>
      </c>
      <c r="E723" s="71">
        <f>抽出加工データ!E723</f>
        <v>0</v>
      </c>
    </row>
    <row r="724" spans="1:5">
      <c r="A724" s="62">
        <f>IF(春日部市要介護認定進捗状況確認シート!$M$10=抽出加工データ!C724,1,0)</f>
        <v>0</v>
      </c>
      <c r="B724" s="62">
        <f>IF(春日部市要介護認定進捗状況確認シート!$E$10=抽出加工データ!B724,1,0)</f>
        <v>0</v>
      </c>
      <c r="C724" s="62">
        <f t="shared" si="11"/>
        <v>0</v>
      </c>
      <c r="D724" s="59">
        <f>VLOOKUP(抽出加工データ!D724,データベース!$H$13:$I$16,2,FALSE)</f>
        <v>2</v>
      </c>
      <c r="E724" s="71">
        <f>抽出加工データ!E724</f>
        <v>46190</v>
      </c>
    </row>
    <row r="725" spans="1:5">
      <c r="A725" s="62">
        <f>IF(春日部市要介護認定進捗状況確認シート!$M$10=抽出加工データ!C725,1,0)</f>
        <v>0</v>
      </c>
      <c r="B725" s="62">
        <f>IF(春日部市要介護認定進捗状況確認シート!$E$10=抽出加工データ!B725,1,0)</f>
        <v>0</v>
      </c>
      <c r="C725" s="62">
        <f t="shared" si="11"/>
        <v>0</v>
      </c>
      <c r="D725" s="59">
        <f>VLOOKUP(抽出加工データ!D725,データベース!$H$13:$I$16,2,FALSE)</f>
        <v>1</v>
      </c>
      <c r="E725" s="71">
        <f>抽出加工データ!E725</f>
        <v>46213</v>
      </c>
    </row>
    <row r="726" spans="1:5">
      <c r="A726" s="62">
        <f>IF(春日部市要介護認定進捗状況確認シート!$M$10=抽出加工データ!C726,1,0)</f>
        <v>0</v>
      </c>
      <c r="B726" s="62">
        <f>IF(春日部市要介護認定進捗状況確認シート!$E$10=抽出加工データ!B726,1,0)</f>
        <v>0</v>
      </c>
      <c r="C726" s="62">
        <f t="shared" si="11"/>
        <v>0</v>
      </c>
      <c r="D726" s="59">
        <f>VLOOKUP(抽出加工データ!D726,データベース!$H$13:$I$16,2,FALSE)</f>
        <v>2</v>
      </c>
      <c r="E726" s="71">
        <f>抽出加工データ!E726</f>
        <v>46224</v>
      </c>
    </row>
    <row r="727" spans="1:5">
      <c r="A727" s="62">
        <f>IF(春日部市要介護認定進捗状況確認シート!$M$10=抽出加工データ!C727,1,0)</f>
        <v>0</v>
      </c>
      <c r="B727" s="62">
        <f>IF(春日部市要介護認定進捗状況確認シート!$E$10=抽出加工データ!B727,1,0)</f>
        <v>0</v>
      </c>
      <c r="C727" s="62">
        <f t="shared" si="11"/>
        <v>0</v>
      </c>
      <c r="D727" s="59">
        <f>VLOOKUP(抽出加工データ!D727,データベース!$H$13:$I$16,2,FALSE)</f>
        <v>10</v>
      </c>
      <c r="E727" s="71">
        <f>抽出加工データ!E727</f>
        <v>46178</v>
      </c>
    </row>
    <row r="728" spans="1:5">
      <c r="A728" s="62">
        <f>IF(春日部市要介護認定進捗状況確認シート!$M$10=抽出加工データ!C728,1,0)</f>
        <v>0</v>
      </c>
      <c r="B728" s="62">
        <f>IF(春日部市要介護認定進捗状況確認シート!$E$10=抽出加工データ!B728,1,0)</f>
        <v>0</v>
      </c>
      <c r="C728" s="62">
        <f t="shared" si="11"/>
        <v>0</v>
      </c>
      <c r="D728" s="59">
        <f>VLOOKUP(抽出加工データ!D728,データベース!$H$13:$I$16,2,FALSE)</f>
        <v>1</v>
      </c>
      <c r="E728" s="71">
        <f>抽出加工データ!E728</f>
        <v>46206</v>
      </c>
    </row>
    <row r="729" spans="1:5">
      <c r="A729" s="62">
        <f>IF(春日部市要介護認定進捗状況確認シート!$M$10=抽出加工データ!C729,1,0)</f>
        <v>0</v>
      </c>
      <c r="B729" s="62">
        <f>IF(春日部市要介護認定進捗状況確認シート!$E$10=抽出加工データ!B729,1,0)</f>
        <v>0</v>
      </c>
      <c r="C729" s="62">
        <f t="shared" si="11"/>
        <v>0</v>
      </c>
      <c r="D729" s="59">
        <f>VLOOKUP(抽出加工データ!D729,データベース!$H$13:$I$16,2,FALSE)</f>
        <v>2</v>
      </c>
      <c r="E729" s="71">
        <f>抽出加工データ!E729</f>
        <v>46213</v>
      </c>
    </row>
    <row r="730" spans="1:5">
      <c r="A730" s="62">
        <f>IF(春日部市要介護認定進捗状況確認シート!$M$10=抽出加工データ!C730,1,0)</f>
        <v>0</v>
      </c>
      <c r="B730" s="62">
        <f>IF(春日部市要介護認定進捗状況確認シート!$E$10=抽出加工データ!B730,1,0)</f>
        <v>0</v>
      </c>
      <c r="C730" s="62">
        <f t="shared" si="11"/>
        <v>0</v>
      </c>
      <c r="D730" s="59">
        <f>VLOOKUP(抽出加工データ!D730,データベース!$H$13:$I$16,2,FALSE)</f>
        <v>2</v>
      </c>
      <c r="E730" s="71">
        <f>抽出加工データ!E730</f>
        <v>46206</v>
      </c>
    </row>
    <row r="731" spans="1:5">
      <c r="A731" s="62">
        <f>IF(春日部市要介護認定進捗状況確認シート!$M$10=抽出加工データ!C731,1,0)</f>
        <v>0</v>
      </c>
      <c r="B731" s="62">
        <f>IF(春日部市要介護認定進捗状況確認シート!$E$10=抽出加工データ!B731,1,0)</f>
        <v>0</v>
      </c>
      <c r="C731" s="62">
        <f t="shared" si="11"/>
        <v>0</v>
      </c>
      <c r="D731" s="59">
        <f>VLOOKUP(抽出加工データ!D731,データベース!$H$13:$I$16,2,FALSE)</f>
        <v>5</v>
      </c>
      <c r="E731" s="71">
        <f>抽出加工データ!E731</f>
        <v>46217</v>
      </c>
    </row>
    <row r="732" spans="1:5">
      <c r="A732" s="62">
        <f>IF(春日部市要介護認定進捗状況確認シート!$M$10=抽出加工データ!C732,1,0)</f>
        <v>0</v>
      </c>
      <c r="B732" s="62">
        <f>IF(春日部市要介護認定進捗状況確認シート!$E$10=抽出加工データ!B732,1,0)</f>
        <v>0</v>
      </c>
      <c r="C732" s="62">
        <f t="shared" si="11"/>
        <v>0</v>
      </c>
      <c r="D732" s="59">
        <f>VLOOKUP(抽出加工データ!D732,データベース!$H$13:$I$16,2,FALSE)</f>
        <v>2</v>
      </c>
      <c r="E732" s="71">
        <f>抽出加工データ!E732</f>
        <v>46202</v>
      </c>
    </row>
    <row r="733" spans="1:5">
      <c r="A733" s="62">
        <f>IF(春日部市要介護認定進捗状況確認シート!$M$10=抽出加工データ!C733,1,0)</f>
        <v>0</v>
      </c>
      <c r="B733" s="62">
        <f>IF(春日部市要介護認定進捗状況確認シート!$E$10=抽出加工データ!B733,1,0)</f>
        <v>0</v>
      </c>
      <c r="C733" s="62">
        <f t="shared" si="11"/>
        <v>0</v>
      </c>
      <c r="D733" s="59">
        <f>VLOOKUP(抽出加工データ!D733,データベース!$H$13:$I$16,2,FALSE)</f>
        <v>5</v>
      </c>
      <c r="E733" s="71">
        <f>抽出加工データ!E733</f>
        <v>46192</v>
      </c>
    </row>
    <row r="734" spans="1:5">
      <c r="A734" s="62">
        <f>IF(春日部市要介護認定進捗状況確認シート!$M$10=抽出加工データ!C734,1,0)</f>
        <v>0</v>
      </c>
      <c r="B734" s="62">
        <f>IF(春日部市要介護認定進捗状況確認シート!$E$10=抽出加工データ!B734,1,0)</f>
        <v>0</v>
      </c>
      <c r="C734" s="62">
        <f t="shared" si="11"/>
        <v>0</v>
      </c>
      <c r="D734" s="59">
        <f>VLOOKUP(抽出加工データ!D734,データベース!$H$13:$I$16,2,FALSE)</f>
        <v>10</v>
      </c>
      <c r="E734" s="71">
        <f>抽出加工データ!E734</f>
        <v>46237</v>
      </c>
    </row>
    <row r="735" spans="1:5">
      <c r="A735" s="62">
        <f>IF(春日部市要介護認定進捗状況確認シート!$M$10=抽出加工データ!C735,1,0)</f>
        <v>0</v>
      </c>
      <c r="B735" s="62">
        <f>IF(春日部市要介護認定進捗状況確認シート!$E$10=抽出加工データ!B735,1,0)</f>
        <v>0</v>
      </c>
      <c r="C735" s="62">
        <f t="shared" si="11"/>
        <v>0</v>
      </c>
      <c r="D735" s="59">
        <f>VLOOKUP(抽出加工データ!D735,データベース!$H$13:$I$16,2,FALSE)</f>
        <v>2</v>
      </c>
      <c r="E735" s="71">
        <f>抽出加工データ!E735</f>
        <v>46251</v>
      </c>
    </row>
    <row r="736" spans="1:5">
      <c r="A736" s="62">
        <f>IF(春日部市要介護認定進捗状況確認シート!$M$10=抽出加工データ!C736,1,0)</f>
        <v>0</v>
      </c>
      <c r="B736" s="62">
        <f>IF(春日部市要介護認定進捗状況確認シート!$E$10=抽出加工データ!B736,1,0)</f>
        <v>0</v>
      </c>
      <c r="C736" s="62">
        <f t="shared" si="11"/>
        <v>0</v>
      </c>
      <c r="D736" s="59">
        <f>VLOOKUP(抽出加工データ!D736,データベース!$H$13:$I$16,2,FALSE)</f>
        <v>5</v>
      </c>
      <c r="E736" s="71">
        <f>抽出加工データ!E736</f>
        <v>46204</v>
      </c>
    </row>
    <row r="737" spans="1:5">
      <c r="A737" s="62">
        <f>IF(春日部市要介護認定進捗状況確認シート!$M$10=抽出加工データ!C737,1,0)</f>
        <v>0</v>
      </c>
      <c r="B737" s="62">
        <f>IF(春日部市要介護認定進捗状況確認シート!$E$10=抽出加工データ!B737,1,0)</f>
        <v>0</v>
      </c>
      <c r="C737" s="62">
        <f t="shared" si="11"/>
        <v>0</v>
      </c>
      <c r="D737" s="59">
        <f>VLOOKUP(抽出加工データ!D737,データベース!$H$13:$I$16,2,FALSE)</f>
        <v>2</v>
      </c>
      <c r="E737" s="71">
        <f>抽出加工データ!E737</f>
        <v>46213</v>
      </c>
    </row>
    <row r="738" spans="1:5">
      <c r="A738" s="62">
        <f>IF(春日部市要介護認定進捗状況確認シート!$M$10=抽出加工データ!C738,1,0)</f>
        <v>0</v>
      </c>
      <c r="B738" s="62">
        <f>IF(春日部市要介護認定進捗状況確認シート!$E$10=抽出加工データ!B738,1,0)</f>
        <v>0</v>
      </c>
      <c r="C738" s="62">
        <f t="shared" si="11"/>
        <v>0</v>
      </c>
      <c r="D738" s="59">
        <f>VLOOKUP(抽出加工データ!D738,データベース!$H$13:$I$16,2,FALSE)</f>
        <v>2</v>
      </c>
      <c r="E738" s="71">
        <f>抽出加工データ!E738</f>
        <v>46239</v>
      </c>
    </row>
    <row r="739" spans="1:5">
      <c r="A739" s="62">
        <f>IF(春日部市要介護認定進捗状況確認シート!$M$10=抽出加工データ!C739,1,0)</f>
        <v>0</v>
      </c>
      <c r="B739" s="62">
        <f>IF(春日部市要介護認定進捗状況確認シート!$E$10=抽出加工データ!B739,1,0)</f>
        <v>0</v>
      </c>
      <c r="C739" s="62">
        <f t="shared" si="11"/>
        <v>0</v>
      </c>
      <c r="D739" s="59">
        <f>VLOOKUP(抽出加工データ!D739,データベース!$H$13:$I$16,2,FALSE)</f>
        <v>1</v>
      </c>
      <c r="E739" s="71">
        <f>抽出加工データ!E739</f>
        <v>0</v>
      </c>
    </row>
    <row r="740" spans="1:5">
      <c r="A740" s="62">
        <f>IF(春日部市要介護認定進捗状況確認シート!$M$10=抽出加工データ!C740,1,0)</f>
        <v>0</v>
      </c>
      <c r="B740" s="62">
        <f>IF(春日部市要介護認定進捗状況確認シート!$E$10=抽出加工データ!B740,1,0)</f>
        <v>0</v>
      </c>
      <c r="C740" s="62">
        <f t="shared" si="11"/>
        <v>0</v>
      </c>
      <c r="D740" s="59">
        <f>VLOOKUP(抽出加工データ!D740,データベース!$H$13:$I$16,2,FALSE)</f>
        <v>10</v>
      </c>
      <c r="E740" s="71">
        <f>抽出加工データ!E740</f>
        <v>46234</v>
      </c>
    </row>
    <row r="741" spans="1:5">
      <c r="A741" s="62">
        <f>IF(春日部市要介護認定進捗状況確認シート!$M$10=抽出加工データ!C741,1,0)</f>
        <v>0</v>
      </c>
      <c r="B741" s="62">
        <f>IF(春日部市要介護認定進捗状況確認シート!$E$10=抽出加工データ!B741,1,0)</f>
        <v>0</v>
      </c>
      <c r="C741" s="62">
        <f t="shared" si="11"/>
        <v>0</v>
      </c>
      <c r="D741" s="59">
        <f>VLOOKUP(抽出加工データ!D741,データベース!$H$13:$I$16,2,FALSE)</f>
        <v>1</v>
      </c>
      <c r="E741" s="71">
        <f>抽出加工データ!E741</f>
        <v>0</v>
      </c>
    </row>
    <row r="742" spans="1:5">
      <c r="A742" s="62">
        <f>IF(春日部市要介護認定進捗状況確認シート!$M$10=抽出加工データ!C742,1,0)</f>
        <v>0</v>
      </c>
      <c r="B742" s="62">
        <f>IF(春日部市要介護認定進捗状況確認シート!$E$10=抽出加工データ!B742,1,0)</f>
        <v>0</v>
      </c>
      <c r="C742" s="62">
        <f t="shared" si="11"/>
        <v>0</v>
      </c>
      <c r="D742" s="59">
        <f>VLOOKUP(抽出加工データ!D742,データベース!$H$13:$I$16,2,FALSE)</f>
        <v>1</v>
      </c>
      <c r="E742" s="71">
        <f>抽出加工データ!E742</f>
        <v>46251</v>
      </c>
    </row>
    <row r="743" spans="1:5">
      <c r="A743" s="62">
        <f>IF(春日部市要介護認定進捗状況確認シート!$M$10=抽出加工データ!C743,1,0)</f>
        <v>0</v>
      </c>
      <c r="B743" s="62">
        <f>IF(春日部市要介護認定進捗状況確認シート!$E$10=抽出加工データ!B743,1,0)</f>
        <v>0</v>
      </c>
      <c r="C743" s="62">
        <f t="shared" si="11"/>
        <v>0</v>
      </c>
      <c r="D743" s="59">
        <f>VLOOKUP(抽出加工データ!D743,データベース!$H$13:$I$16,2,FALSE)</f>
        <v>2</v>
      </c>
      <c r="E743" s="71">
        <f>抽出加工データ!E743</f>
        <v>46206</v>
      </c>
    </row>
    <row r="744" spans="1:5">
      <c r="A744" s="62">
        <f>IF(春日部市要介護認定進捗状況確認シート!$M$10=抽出加工データ!C744,1,0)</f>
        <v>0</v>
      </c>
      <c r="B744" s="62">
        <f>IF(春日部市要介護認定進捗状況確認シート!$E$10=抽出加工データ!B744,1,0)</f>
        <v>0</v>
      </c>
      <c r="C744" s="62">
        <f t="shared" si="11"/>
        <v>0</v>
      </c>
      <c r="D744" s="59">
        <f>VLOOKUP(抽出加工データ!D744,データベース!$H$13:$I$16,2,FALSE)</f>
        <v>1</v>
      </c>
      <c r="E744" s="71">
        <f>抽出加工データ!E744</f>
        <v>46230</v>
      </c>
    </row>
    <row r="745" spans="1:5">
      <c r="A745" s="62">
        <f>IF(春日部市要介護認定進捗状況確認シート!$M$10=抽出加工データ!C745,1,0)</f>
        <v>0</v>
      </c>
      <c r="B745" s="62">
        <f>IF(春日部市要介護認定進捗状況確認シート!$E$10=抽出加工データ!B745,1,0)</f>
        <v>0</v>
      </c>
      <c r="C745" s="62">
        <f t="shared" si="11"/>
        <v>0</v>
      </c>
      <c r="D745" s="59">
        <f>VLOOKUP(抽出加工データ!D745,データベース!$H$13:$I$16,2,FALSE)</f>
        <v>2</v>
      </c>
      <c r="E745" s="71">
        <f>抽出加工データ!E745</f>
        <v>46225</v>
      </c>
    </row>
    <row r="746" spans="1:5">
      <c r="A746" s="62">
        <f>IF(春日部市要介護認定進捗状況確認シート!$M$10=抽出加工データ!C746,1,0)</f>
        <v>0</v>
      </c>
      <c r="B746" s="62">
        <f>IF(春日部市要介護認定進捗状況確認シート!$E$10=抽出加工データ!B746,1,0)</f>
        <v>0</v>
      </c>
      <c r="C746" s="62">
        <f t="shared" si="11"/>
        <v>0</v>
      </c>
      <c r="D746" s="59">
        <f>VLOOKUP(抽出加工データ!D746,データベース!$H$13:$I$16,2,FALSE)</f>
        <v>2</v>
      </c>
      <c r="E746" s="71">
        <f>抽出加工データ!E746</f>
        <v>46230</v>
      </c>
    </row>
    <row r="747" spans="1:5">
      <c r="A747" s="62">
        <f>IF(春日部市要介護認定進捗状況確認シート!$M$10=抽出加工データ!C747,1,0)</f>
        <v>0</v>
      </c>
      <c r="B747" s="62">
        <f>IF(春日部市要介護認定進捗状況確認シート!$E$10=抽出加工データ!B747,1,0)</f>
        <v>0</v>
      </c>
      <c r="C747" s="62">
        <f t="shared" si="11"/>
        <v>0</v>
      </c>
      <c r="D747" s="59">
        <f>VLOOKUP(抽出加工データ!D747,データベース!$H$13:$I$16,2,FALSE)</f>
        <v>2</v>
      </c>
      <c r="E747" s="71">
        <f>抽出加工データ!E747</f>
        <v>46220</v>
      </c>
    </row>
    <row r="748" spans="1:5">
      <c r="A748" s="62">
        <f>IF(春日部市要介護認定進捗状況確認シート!$M$10=抽出加工データ!C748,1,0)</f>
        <v>0</v>
      </c>
      <c r="B748" s="62">
        <f>IF(春日部市要介護認定進捗状況確認シート!$E$10=抽出加工データ!B748,1,0)</f>
        <v>0</v>
      </c>
      <c r="C748" s="62">
        <f t="shared" si="11"/>
        <v>0</v>
      </c>
      <c r="D748" s="59">
        <f>VLOOKUP(抽出加工データ!D748,データベース!$H$13:$I$16,2,FALSE)</f>
        <v>10</v>
      </c>
      <c r="E748" s="71">
        <f>抽出加工データ!E748</f>
        <v>46239</v>
      </c>
    </row>
    <row r="749" spans="1:5">
      <c r="A749" s="62">
        <f>IF(春日部市要介護認定進捗状況確認シート!$M$10=抽出加工データ!C749,1,0)</f>
        <v>0</v>
      </c>
      <c r="B749" s="62">
        <f>IF(春日部市要介護認定進捗状況確認シート!$E$10=抽出加工データ!B749,1,0)</f>
        <v>0</v>
      </c>
      <c r="C749" s="62">
        <f t="shared" si="11"/>
        <v>0</v>
      </c>
      <c r="D749" s="59">
        <f>VLOOKUP(抽出加工データ!D749,データベース!$H$13:$I$16,2,FALSE)</f>
        <v>2</v>
      </c>
      <c r="E749" s="71">
        <f>抽出加工データ!E749</f>
        <v>46225</v>
      </c>
    </row>
    <row r="750" spans="1:5">
      <c r="A750" s="62">
        <f>IF(春日部市要介護認定進捗状況確認シート!$M$10=抽出加工データ!C750,1,0)</f>
        <v>0</v>
      </c>
      <c r="B750" s="62">
        <f>IF(春日部市要介護認定進捗状況確認シート!$E$10=抽出加工データ!B750,1,0)</f>
        <v>0</v>
      </c>
      <c r="C750" s="62">
        <f t="shared" si="11"/>
        <v>0</v>
      </c>
      <c r="D750" s="59">
        <f>VLOOKUP(抽出加工データ!D750,データベース!$H$13:$I$16,2,FALSE)</f>
        <v>2</v>
      </c>
      <c r="E750" s="71">
        <f>抽出加工データ!E750</f>
        <v>46192</v>
      </c>
    </row>
    <row r="751" spans="1:5">
      <c r="A751" s="62">
        <f>IF(春日部市要介護認定進捗状況確認シート!$M$10=抽出加工データ!C751,1,0)</f>
        <v>0</v>
      </c>
      <c r="B751" s="62">
        <f>IF(春日部市要介護認定進捗状況確認シート!$E$10=抽出加工データ!B751,1,0)</f>
        <v>0</v>
      </c>
      <c r="C751" s="62">
        <f t="shared" si="11"/>
        <v>0</v>
      </c>
      <c r="D751" s="59">
        <f>VLOOKUP(抽出加工データ!D751,データベース!$H$13:$I$16,2,FALSE)</f>
        <v>2</v>
      </c>
      <c r="E751" s="71">
        <f>抽出加工データ!E751</f>
        <v>46218</v>
      </c>
    </row>
    <row r="752" spans="1:5">
      <c r="A752" s="62">
        <f>IF(春日部市要介護認定進捗状況確認シート!$M$10=抽出加工データ!C752,1,0)</f>
        <v>0</v>
      </c>
      <c r="B752" s="62">
        <f>IF(春日部市要介護認定進捗状況確認シート!$E$10=抽出加工データ!B752,1,0)</f>
        <v>0</v>
      </c>
      <c r="C752" s="62">
        <f t="shared" si="11"/>
        <v>0</v>
      </c>
      <c r="D752" s="59">
        <f>VLOOKUP(抽出加工データ!D752,データベース!$H$13:$I$16,2,FALSE)</f>
        <v>10</v>
      </c>
      <c r="E752" s="71">
        <f>抽出加工データ!E752</f>
        <v>46192</v>
      </c>
    </row>
    <row r="753" spans="1:5">
      <c r="A753" s="62">
        <f>IF(春日部市要介護認定進捗状況確認シート!$M$10=抽出加工データ!C753,1,0)</f>
        <v>0</v>
      </c>
      <c r="B753" s="62">
        <f>IF(春日部市要介護認定進捗状況確認シート!$E$10=抽出加工データ!B753,1,0)</f>
        <v>0</v>
      </c>
      <c r="C753" s="62">
        <f t="shared" si="11"/>
        <v>0</v>
      </c>
      <c r="D753" s="59">
        <f>VLOOKUP(抽出加工データ!D753,データベース!$H$13:$I$16,2,FALSE)</f>
        <v>2</v>
      </c>
      <c r="E753" s="71">
        <f>抽出加工データ!E753</f>
        <v>0</v>
      </c>
    </row>
    <row r="754" spans="1:5">
      <c r="A754" s="62">
        <f>IF(春日部市要介護認定進捗状況確認シート!$M$10=抽出加工データ!C754,1,0)</f>
        <v>0</v>
      </c>
      <c r="B754" s="62">
        <f>IF(春日部市要介護認定進捗状況確認シート!$E$10=抽出加工データ!B754,1,0)</f>
        <v>0</v>
      </c>
      <c r="C754" s="62">
        <f t="shared" si="11"/>
        <v>0</v>
      </c>
      <c r="D754" s="59">
        <f>VLOOKUP(抽出加工データ!D754,データベース!$H$13:$I$16,2,FALSE)</f>
        <v>2</v>
      </c>
      <c r="E754" s="71">
        <f>抽出加工データ!E754</f>
        <v>46234</v>
      </c>
    </row>
    <row r="755" spans="1:5">
      <c r="A755" s="62">
        <f>IF(春日部市要介護認定進捗状況確認シート!$M$10=抽出加工データ!C755,1,0)</f>
        <v>0</v>
      </c>
      <c r="B755" s="62">
        <f>IF(春日部市要介護認定進捗状況確認シート!$E$10=抽出加工データ!B755,1,0)</f>
        <v>0</v>
      </c>
      <c r="C755" s="62">
        <f t="shared" si="11"/>
        <v>0</v>
      </c>
      <c r="D755" s="59">
        <f>VLOOKUP(抽出加工データ!D755,データベース!$H$13:$I$16,2,FALSE)</f>
        <v>2</v>
      </c>
      <c r="E755" s="71">
        <f>抽出加工データ!E755</f>
        <v>46185</v>
      </c>
    </row>
    <row r="756" spans="1:5">
      <c r="A756" s="62">
        <f>IF(春日部市要介護認定進捗状況確認シート!$M$10=抽出加工データ!C756,1,0)</f>
        <v>0</v>
      </c>
      <c r="B756" s="62">
        <f>IF(春日部市要介護認定進捗状況確認シート!$E$10=抽出加工データ!B756,1,0)</f>
        <v>0</v>
      </c>
      <c r="C756" s="62">
        <f t="shared" si="11"/>
        <v>0</v>
      </c>
      <c r="D756" s="59">
        <f>VLOOKUP(抽出加工データ!D756,データベース!$H$13:$I$16,2,FALSE)</f>
        <v>5</v>
      </c>
      <c r="E756" s="71">
        <f>抽出加工データ!E756</f>
        <v>46251</v>
      </c>
    </row>
    <row r="757" spans="1:5">
      <c r="A757" s="62">
        <f>IF(春日部市要介護認定進捗状況確認シート!$M$10=抽出加工データ!C757,1,0)</f>
        <v>0</v>
      </c>
      <c r="B757" s="62">
        <f>IF(春日部市要介護認定進捗状況確認シート!$E$10=抽出加工データ!B757,1,0)</f>
        <v>0</v>
      </c>
      <c r="C757" s="62">
        <f t="shared" si="11"/>
        <v>0</v>
      </c>
      <c r="D757" s="59">
        <f>VLOOKUP(抽出加工データ!D757,データベース!$H$13:$I$16,2,FALSE)</f>
        <v>2</v>
      </c>
      <c r="E757" s="71">
        <f>抽出加工データ!E757</f>
        <v>46234</v>
      </c>
    </row>
    <row r="758" spans="1:5">
      <c r="A758" s="62">
        <f>IF(春日部市要介護認定進捗状況確認シート!$M$10=抽出加工データ!C758,1,0)</f>
        <v>0</v>
      </c>
      <c r="B758" s="62">
        <f>IF(春日部市要介護認定進捗状況確認シート!$E$10=抽出加工データ!B758,1,0)</f>
        <v>0</v>
      </c>
      <c r="C758" s="62">
        <f t="shared" si="11"/>
        <v>0</v>
      </c>
      <c r="D758" s="59">
        <f>VLOOKUP(抽出加工データ!D758,データベース!$H$13:$I$16,2,FALSE)</f>
        <v>2</v>
      </c>
      <c r="E758" s="71">
        <f>抽出加工データ!E758</f>
        <v>46213</v>
      </c>
    </row>
    <row r="759" spans="1:5">
      <c r="A759" s="62">
        <f>IF(春日部市要介護認定進捗状況確認シート!$M$10=抽出加工データ!C759,1,0)</f>
        <v>0</v>
      </c>
      <c r="B759" s="62">
        <f>IF(春日部市要介護認定進捗状況確認シート!$E$10=抽出加工データ!B759,1,0)</f>
        <v>0</v>
      </c>
      <c r="C759" s="62">
        <f t="shared" si="11"/>
        <v>0</v>
      </c>
      <c r="D759" s="59">
        <f>VLOOKUP(抽出加工データ!D759,データベース!$H$13:$I$16,2,FALSE)</f>
        <v>5</v>
      </c>
      <c r="E759" s="71">
        <f>抽出加工データ!E759</f>
        <v>0</v>
      </c>
    </row>
    <row r="760" spans="1:5">
      <c r="A760" s="62">
        <f>IF(春日部市要介護認定進捗状況確認シート!$M$10=抽出加工データ!C760,1,0)</f>
        <v>0</v>
      </c>
      <c r="B760" s="62">
        <f>IF(春日部市要介護認定進捗状況確認シート!$E$10=抽出加工データ!B760,1,0)</f>
        <v>0</v>
      </c>
      <c r="C760" s="62">
        <f t="shared" si="11"/>
        <v>0</v>
      </c>
      <c r="D760" s="59">
        <f>VLOOKUP(抽出加工データ!D760,データベース!$H$13:$I$16,2,FALSE)</f>
        <v>1</v>
      </c>
      <c r="E760" s="71">
        <f>抽出加工データ!E760</f>
        <v>46196</v>
      </c>
    </row>
    <row r="761" spans="1:5">
      <c r="A761" s="62">
        <f>IF(春日部市要介護認定進捗状況確認シート!$M$10=抽出加工データ!C761,1,0)</f>
        <v>0</v>
      </c>
      <c r="B761" s="62">
        <f>IF(春日部市要介護認定進捗状況確認シート!$E$10=抽出加工データ!B761,1,0)</f>
        <v>0</v>
      </c>
      <c r="C761" s="62">
        <f t="shared" si="11"/>
        <v>0</v>
      </c>
      <c r="D761" s="59">
        <f>VLOOKUP(抽出加工データ!D761,データベース!$H$13:$I$16,2,FALSE)</f>
        <v>5</v>
      </c>
      <c r="E761" s="71">
        <f>抽出加工データ!E761</f>
        <v>46199</v>
      </c>
    </row>
    <row r="762" spans="1:5">
      <c r="A762" s="62">
        <f>IF(春日部市要介護認定進捗状況確認シート!$M$10=抽出加工データ!C762,1,0)</f>
        <v>0</v>
      </c>
      <c r="B762" s="62">
        <f>IF(春日部市要介護認定進捗状況確認シート!$E$10=抽出加工データ!B762,1,0)</f>
        <v>0</v>
      </c>
      <c r="C762" s="62">
        <f t="shared" si="11"/>
        <v>0</v>
      </c>
      <c r="D762" s="59">
        <f>VLOOKUP(抽出加工データ!D762,データベース!$H$13:$I$16,2,FALSE)</f>
        <v>2</v>
      </c>
      <c r="E762" s="71">
        <f>抽出加工データ!E762</f>
        <v>46199</v>
      </c>
    </row>
    <row r="763" spans="1:5">
      <c r="A763" s="62">
        <f>IF(春日部市要介護認定進捗状況確認シート!$M$10=抽出加工データ!C763,1,0)</f>
        <v>0</v>
      </c>
      <c r="B763" s="62">
        <f>IF(春日部市要介護認定進捗状況確認シート!$E$10=抽出加工データ!B763,1,0)</f>
        <v>0</v>
      </c>
      <c r="C763" s="62">
        <f t="shared" si="11"/>
        <v>0</v>
      </c>
      <c r="D763" s="59">
        <f>VLOOKUP(抽出加工データ!D763,データベース!$H$13:$I$16,2,FALSE)</f>
        <v>2</v>
      </c>
      <c r="E763" s="71">
        <f>抽出加工データ!E763</f>
        <v>46204</v>
      </c>
    </row>
    <row r="764" spans="1:5">
      <c r="A764" s="62">
        <f>IF(春日部市要介護認定進捗状況確認シート!$M$10=抽出加工データ!C764,1,0)</f>
        <v>0</v>
      </c>
      <c r="B764" s="62">
        <f>IF(春日部市要介護認定進捗状況確認シート!$E$10=抽出加工データ!B764,1,0)</f>
        <v>0</v>
      </c>
      <c r="C764" s="62">
        <f t="shared" si="11"/>
        <v>0</v>
      </c>
      <c r="D764" s="59">
        <f>VLOOKUP(抽出加工データ!D764,データベース!$H$13:$I$16,2,FALSE)</f>
        <v>5</v>
      </c>
      <c r="E764" s="71">
        <f>抽出加工データ!E764</f>
        <v>0</v>
      </c>
    </row>
    <row r="765" spans="1:5">
      <c r="A765" s="62">
        <f>IF(春日部市要介護認定進捗状況確認シート!$M$10=抽出加工データ!C765,1,0)</f>
        <v>0</v>
      </c>
      <c r="B765" s="62">
        <f>IF(春日部市要介護認定進捗状況確認シート!$E$10=抽出加工データ!B765,1,0)</f>
        <v>0</v>
      </c>
      <c r="C765" s="62">
        <f t="shared" si="11"/>
        <v>0</v>
      </c>
      <c r="D765" s="59">
        <f>VLOOKUP(抽出加工データ!D765,データベース!$H$13:$I$16,2,FALSE)</f>
        <v>2</v>
      </c>
      <c r="E765" s="71">
        <f>抽出加工データ!E765</f>
        <v>46232</v>
      </c>
    </row>
    <row r="766" spans="1:5">
      <c r="A766" s="62">
        <f>IF(春日部市要介護認定進捗状況確認シート!$M$10=抽出加工データ!C766,1,0)</f>
        <v>0</v>
      </c>
      <c r="B766" s="62">
        <f>IF(春日部市要介護認定進捗状況確認シート!$E$10=抽出加工データ!B766,1,0)</f>
        <v>0</v>
      </c>
      <c r="C766" s="62">
        <f t="shared" si="11"/>
        <v>0</v>
      </c>
      <c r="D766" s="59">
        <f>VLOOKUP(抽出加工データ!D766,データベース!$H$13:$I$16,2,FALSE)</f>
        <v>1</v>
      </c>
      <c r="E766" s="71">
        <f>抽出加工データ!E766</f>
        <v>46225</v>
      </c>
    </row>
    <row r="767" spans="1:5">
      <c r="A767" s="62">
        <f>IF(春日部市要介護認定進捗状況確認シート!$M$10=抽出加工データ!C767,1,0)</f>
        <v>0</v>
      </c>
      <c r="B767" s="62">
        <f>IF(春日部市要介護認定進捗状況確認シート!$E$10=抽出加工データ!B767,1,0)</f>
        <v>0</v>
      </c>
      <c r="C767" s="62">
        <f t="shared" si="11"/>
        <v>0</v>
      </c>
      <c r="D767" s="59">
        <f>VLOOKUP(抽出加工データ!D767,データベース!$H$13:$I$16,2,FALSE)</f>
        <v>2</v>
      </c>
      <c r="E767" s="71">
        <f>抽出加工データ!E767</f>
        <v>46206</v>
      </c>
    </row>
    <row r="768" spans="1:5">
      <c r="A768" s="62">
        <f>IF(春日部市要介護認定進捗状況確認シート!$M$10=抽出加工データ!C768,1,0)</f>
        <v>0</v>
      </c>
      <c r="B768" s="62">
        <f>IF(春日部市要介護認定進捗状況確認シート!$E$10=抽出加工データ!B768,1,0)</f>
        <v>0</v>
      </c>
      <c r="C768" s="62">
        <f t="shared" si="11"/>
        <v>0</v>
      </c>
      <c r="D768" s="59">
        <f>VLOOKUP(抽出加工データ!D768,データベース!$H$13:$I$16,2,FALSE)</f>
        <v>1</v>
      </c>
      <c r="E768" s="71">
        <f>抽出加工データ!E768</f>
        <v>0</v>
      </c>
    </row>
    <row r="769" spans="1:5">
      <c r="A769" s="62">
        <f>IF(春日部市要介護認定進捗状況確認シート!$M$10=抽出加工データ!C769,1,0)</f>
        <v>0</v>
      </c>
      <c r="B769" s="62">
        <f>IF(春日部市要介護認定進捗状況確認シート!$E$10=抽出加工データ!B769,1,0)</f>
        <v>0</v>
      </c>
      <c r="C769" s="62">
        <f t="shared" si="11"/>
        <v>0</v>
      </c>
      <c r="D769" s="59">
        <f>VLOOKUP(抽出加工データ!D769,データベース!$H$13:$I$16,2,FALSE)</f>
        <v>1</v>
      </c>
      <c r="E769" s="71">
        <f>抽出加工データ!E769</f>
        <v>0</v>
      </c>
    </row>
    <row r="770" spans="1:5">
      <c r="A770" s="62">
        <f>IF(春日部市要介護認定進捗状況確認シート!$M$10=抽出加工データ!C770,1,0)</f>
        <v>0</v>
      </c>
      <c r="B770" s="62">
        <f>IF(春日部市要介護認定進捗状況確認シート!$E$10=抽出加工データ!B770,1,0)</f>
        <v>0</v>
      </c>
      <c r="C770" s="62">
        <f t="shared" ref="C770:C833" si="12">IF(A770+B770=2,1,0)</f>
        <v>0</v>
      </c>
      <c r="D770" s="59">
        <f>VLOOKUP(抽出加工データ!D770,データベース!$H$13:$I$16,2,FALSE)</f>
        <v>1</v>
      </c>
      <c r="E770" s="71">
        <f>抽出加工データ!E770</f>
        <v>46213</v>
      </c>
    </row>
    <row r="771" spans="1:5">
      <c r="A771" s="62">
        <f>IF(春日部市要介護認定進捗状況確認シート!$M$10=抽出加工データ!C771,1,0)</f>
        <v>0</v>
      </c>
      <c r="B771" s="62">
        <f>IF(春日部市要介護認定進捗状況確認シート!$E$10=抽出加工データ!B771,1,0)</f>
        <v>0</v>
      </c>
      <c r="C771" s="62">
        <f t="shared" si="12"/>
        <v>0</v>
      </c>
      <c r="D771" s="59">
        <f>VLOOKUP(抽出加工データ!D771,データベース!$H$13:$I$16,2,FALSE)</f>
        <v>1</v>
      </c>
      <c r="E771" s="71">
        <f>抽出加工データ!E771</f>
        <v>0</v>
      </c>
    </row>
    <row r="772" spans="1:5">
      <c r="A772" s="62">
        <f>IF(春日部市要介護認定進捗状況確認シート!$M$10=抽出加工データ!C772,1,0)</f>
        <v>0</v>
      </c>
      <c r="B772" s="62">
        <f>IF(春日部市要介護認定進捗状況確認シート!$E$10=抽出加工データ!B772,1,0)</f>
        <v>0</v>
      </c>
      <c r="C772" s="62">
        <f t="shared" si="12"/>
        <v>0</v>
      </c>
      <c r="D772" s="59">
        <f>VLOOKUP(抽出加工データ!D772,データベース!$H$13:$I$16,2,FALSE)</f>
        <v>2</v>
      </c>
      <c r="E772" s="71">
        <f>抽出加工データ!E772</f>
        <v>46204</v>
      </c>
    </row>
    <row r="773" spans="1:5">
      <c r="A773" s="62">
        <f>IF(春日部市要介護認定進捗状況確認シート!$M$10=抽出加工データ!C773,1,0)</f>
        <v>0</v>
      </c>
      <c r="B773" s="62">
        <f>IF(春日部市要介護認定進捗状況確認シート!$E$10=抽出加工データ!B773,1,0)</f>
        <v>0</v>
      </c>
      <c r="C773" s="62">
        <f t="shared" si="12"/>
        <v>0</v>
      </c>
      <c r="D773" s="59">
        <f>VLOOKUP(抽出加工データ!D773,データベース!$H$13:$I$16,2,FALSE)</f>
        <v>2</v>
      </c>
      <c r="E773" s="71">
        <f>抽出加工データ!E773</f>
        <v>46182</v>
      </c>
    </row>
    <row r="774" spans="1:5">
      <c r="A774" s="62">
        <f>IF(春日部市要介護認定進捗状況確認シート!$M$10=抽出加工データ!C774,1,0)</f>
        <v>0</v>
      </c>
      <c r="B774" s="62">
        <f>IF(春日部市要介護認定進捗状況確認シート!$E$10=抽出加工データ!B774,1,0)</f>
        <v>0</v>
      </c>
      <c r="C774" s="62">
        <f t="shared" si="12"/>
        <v>0</v>
      </c>
      <c r="D774" s="59">
        <f>VLOOKUP(抽出加工データ!D774,データベース!$H$13:$I$16,2,FALSE)</f>
        <v>2</v>
      </c>
      <c r="E774" s="71">
        <f>抽出加工データ!E774</f>
        <v>46206</v>
      </c>
    </row>
    <row r="775" spans="1:5">
      <c r="A775" s="62">
        <f>IF(春日部市要介護認定進捗状況確認シート!$M$10=抽出加工データ!C775,1,0)</f>
        <v>0</v>
      </c>
      <c r="B775" s="62">
        <f>IF(春日部市要介護認定進捗状況確認シート!$E$10=抽出加工データ!B775,1,0)</f>
        <v>0</v>
      </c>
      <c r="C775" s="62">
        <f t="shared" si="12"/>
        <v>0</v>
      </c>
      <c r="D775" s="59">
        <f>VLOOKUP(抽出加工データ!D775,データベース!$H$13:$I$16,2,FALSE)</f>
        <v>2</v>
      </c>
      <c r="E775" s="71">
        <f>抽出加工データ!E775</f>
        <v>46224</v>
      </c>
    </row>
    <row r="776" spans="1:5">
      <c r="A776" s="62">
        <f>IF(春日部市要介護認定進捗状況確認シート!$M$10=抽出加工データ!C776,1,0)</f>
        <v>0</v>
      </c>
      <c r="B776" s="62">
        <f>IF(春日部市要介護認定進捗状況確認シート!$E$10=抽出加工データ!B776,1,0)</f>
        <v>0</v>
      </c>
      <c r="C776" s="62">
        <f t="shared" si="12"/>
        <v>0</v>
      </c>
      <c r="D776" s="59">
        <f>VLOOKUP(抽出加工データ!D776,データベース!$H$13:$I$16,2,FALSE)</f>
        <v>2</v>
      </c>
      <c r="E776" s="71">
        <f>抽出加工データ!E776</f>
        <v>46216</v>
      </c>
    </row>
    <row r="777" spans="1:5">
      <c r="A777" s="62">
        <f>IF(春日部市要介護認定進捗状況確認シート!$M$10=抽出加工データ!C777,1,0)</f>
        <v>0</v>
      </c>
      <c r="B777" s="62">
        <f>IF(春日部市要介護認定進捗状況確認シート!$E$10=抽出加工データ!B777,1,0)</f>
        <v>0</v>
      </c>
      <c r="C777" s="62">
        <f t="shared" si="12"/>
        <v>0</v>
      </c>
      <c r="D777" s="59">
        <f>VLOOKUP(抽出加工データ!D777,データベース!$H$13:$I$16,2,FALSE)</f>
        <v>1</v>
      </c>
      <c r="E777" s="71">
        <f>抽出加工データ!E777</f>
        <v>46231</v>
      </c>
    </row>
    <row r="778" spans="1:5">
      <c r="A778" s="62">
        <f>IF(春日部市要介護認定進捗状況確認シート!$M$10=抽出加工データ!C778,1,0)</f>
        <v>0</v>
      </c>
      <c r="B778" s="62">
        <f>IF(春日部市要介護認定進捗状況確認シート!$E$10=抽出加工データ!B778,1,0)</f>
        <v>0</v>
      </c>
      <c r="C778" s="62">
        <f t="shared" si="12"/>
        <v>0</v>
      </c>
      <c r="D778" s="59">
        <f>VLOOKUP(抽出加工データ!D778,データベース!$H$13:$I$16,2,FALSE)</f>
        <v>2</v>
      </c>
      <c r="E778" s="71">
        <f>抽出加工データ!E778</f>
        <v>0</v>
      </c>
    </row>
    <row r="779" spans="1:5">
      <c r="A779" s="62">
        <f>IF(春日部市要介護認定進捗状況確認シート!$M$10=抽出加工データ!C779,1,0)</f>
        <v>0</v>
      </c>
      <c r="B779" s="62">
        <f>IF(春日部市要介護認定進捗状況確認シート!$E$10=抽出加工データ!B779,1,0)</f>
        <v>0</v>
      </c>
      <c r="C779" s="62">
        <f t="shared" si="12"/>
        <v>0</v>
      </c>
      <c r="D779" s="59">
        <f>VLOOKUP(抽出加工データ!D779,データベース!$H$13:$I$16,2,FALSE)</f>
        <v>2</v>
      </c>
      <c r="E779" s="71">
        <f>抽出加工データ!E779</f>
        <v>0</v>
      </c>
    </row>
    <row r="780" spans="1:5">
      <c r="A780" s="62">
        <f>IF(春日部市要介護認定進捗状況確認シート!$M$10=抽出加工データ!C780,1,0)</f>
        <v>0</v>
      </c>
      <c r="B780" s="62">
        <f>IF(春日部市要介護認定進捗状況確認シート!$E$10=抽出加工データ!B780,1,0)</f>
        <v>0</v>
      </c>
      <c r="C780" s="62">
        <f t="shared" si="12"/>
        <v>0</v>
      </c>
      <c r="D780" s="59">
        <f>VLOOKUP(抽出加工データ!D780,データベース!$H$13:$I$16,2,FALSE)</f>
        <v>2</v>
      </c>
      <c r="E780" s="71">
        <f>抽出加工データ!E780</f>
        <v>46217</v>
      </c>
    </row>
    <row r="781" spans="1:5">
      <c r="A781" s="62">
        <f>IF(春日部市要介護認定進捗状況確認シート!$M$10=抽出加工データ!C781,1,0)</f>
        <v>0</v>
      </c>
      <c r="B781" s="62">
        <f>IF(春日部市要介護認定進捗状況確認シート!$E$10=抽出加工データ!B781,1,0)</f>
        <v>0</v>
      </c>
      <c r="C781" s="62">
        <f t="shared" si="12"/>
        <v>0</v>
      </c>
      <c r="D781" s="59">
        <f>VLOOKUP(抽出加工データ!D781,データベース!$H$13:$I$16,2,FALSE)</f>
        <v>1</v>
      </c>
      <c r="E781" s="71">
        <f>抽出加工データ!E781</f>
        <v>46220</v>
      </c>
    </row>
    <row r="782" spans="1:5">
      <c r="A782" s="62">
        <f>IF(春日部市要介護認定進捗状況確認シート!$M$10=抽出加工データ!C782,1,0)</f>
        <v>0</v>
      </c>
      <c r="B782" s="62">
        <f>IF(春日部市要介護認定進捗状況確認シート!$E$10=抽出加工データ!B782,1,0)</f>
        <v>0</v>
      </c>
      <c r="C782" s="62">
        <f t="shared" si="12"/>
        <v>0</v>
      </c>
      <c r="D782" s="59">
        <f>VLOOKUP(抽出加工データ!D782,データベース!$H$13:$I$16,2,FALSE)</f>
        <v>2</v>
      </c>
      <c r="E782" s="71">
        <f>抽出加工データ!E782</f>
        <v>46224</v>
      </c>
    </row>
    <row r="783" spans="1:5">
      <c r="A783" s="62">
        <f>IF(春日部市要介護認定進捗状況確認シート!$M$10=抽出加工データ!C783,1,0)</f>
        <v>0</v>
      </c>
      <c r="B783" s="62">
        <f>IF(春日部市要介護認定進捗状況確認シート!$E$10=抽出加工データ!B783,1,0)</f>
        <v>0</v>
      </c>
      <c r="C783" s="62">
        <f t="shared" si="12"/>
        <v>0</v>
      </c>
      <c r="D783" s="59">
        <f>VLOOKUP(抽出加工データ!D783,データベース!$H$13:$I$16,2,FALSE)</f>
        <v>2</v>
      </c>
      <c r="E783" s="71">
        <f>抽出加工データ!E783</f>
        <v>46251</v>
      </c>
    </row>
    <row r="784" spans="1:5">
      <c r="A784" s="62">
        <f>IF(春日部市要介護認定進捗状況確認シート!$M$10=抽出加工データ!C784,1,0)</f>
        <v>0</v>
      </c>
      <c r="B784" s="62">
        <f>IF(春日部市要介護認定進捗状況確認シート!$E$10=抽出加工データ!B784,1,0)</f>
        <v>0</v>
      </c>
      <c r="C784" s="62">
        <f t="shared" si="12"/>
        <v>0</v>
      </c>
      <c r="D784" s="59">
        <f>VLOOKUP(抽出加工データ!D784,データベース!$H$13:$I$16,2,FALSE)</f>
        <v>2</v>
      </c>
      <c r="E784" s="71">
        <f>抽出加工データ!E784</f>
        <v>0</v>
      </c>
    </row>
    <row r="785" spans="1:5">
      <c r="A785" s="62">
        <f>IF(春日部市要介護認定進捗状況確認シート!$M$10=抽出加工データ!C785,1,0)</f>
        <v>0</v>
      </c>
      <c r="B785" s="62">
        <f>IF(春日部市要介護認定進捗状況確認シート!$E$10=抽出加工データ!B785,1,0)</f>
        <v>0</v>
      </c>
      <c r="C785" s="62">
        <f t="shared" si="12"/>
        <v>0</v>
      </c>
      <c r="D785" s="59">
        <f>VLOOKUP(抽出加工データ!D785,データベース!$H$13:$I$16,2,FALSE)</f>
        <v>2</v>
      </c>
      <c r="E785" s="71">
        <f>抽出加工データ!E785</f>
        <v>46253</v>
      </c>
    </row>
    <row r="786" spans="1:5">
      <c r="A786" s="62">
        <f>IF(春日部市要介護認定進捗状況確認シート!$M$10=抽出加工データ!C786,1,0)</f>
        <v>0</v>
      </c>
      <c r="B786" s="62">
        <f>IF(春日部市要介護認定進捗状況確認シート!$E$10=抽出加工データ!B786,1,0)</f>
        <v>0</v>
      </c>
      <c r="C786" s="62">
        <f t="shared" si="12"/>
        <v>0</v>
      </c>
      <c r="D786" s="59">
        <f>VLOOKUP(抽出加工データ!D786,データベース!$H$13:$I$16,2,FALSE)</f>
        <v>1</v>
      </c>
      <c r="E786" s="71">
        <f>抽出加工データ!E786</f>
        <v>0</v>
      </c>
    </row>
    <row r="787" spans="1:5">
      <c r="A787" s="62">
        <f>IF(春日部市要介護認定進捗状況確認シート!$M$10=抽出加工データ!C787,1,0)</f>
        <v>0</v>
      </c>
      <c r="B787" s="62">
        <f>IF(春日部市要介護認定進捗状況確認シート!$E$10=抽出加工データ!B787,1,0)</f>
        <v>0</v>
      </c>
      <c r="C787" s="62">
        <f t="shared" si="12"/>
        <v>0</v>
      </c>
      <c r="D787" s="59">
        <f>VLOOKUP(抽出加工データ!D787,データベース!$H$13:$I$16,2,FALSE)</f>
        <v>2</v>
      </c>
      <c r="E787" s="71">
        <f>抽出加工データ!E787</f>
        <v>46238</v>
      </c>
    </row>
    <row r="788" spans="1:5">
      <c r="A788" s="62">
        <f>IF(春日部市要介護認定進捗状況確認シート!$M$10=抽出加工データ!C788,1,0)</f>
        <v>0</v>
      </c>
      <c r="B788" s="62">
        <f>IF(春日部市要介護認定進捗状況確認シート!$E$10=抽出加工データ!B788,1,0)</f>
        <v>0</v>
      </c>
      <c r="C788" s="62">
        <f t="shared" si="12"/>
        <v>0</v>
      </c>
      <c r="D788" s="59">
        <f>VLOOKUP(抽出加工データ!D788,データベース!$H$13:$I$16,2,FALSE)</f>
        <v>10</v>
      </c>
      <c r="E788" s="71">
        <f>抽出加工データ!E788</f>
        <v>46220</v>
      </c>
    </row>
    <row r="789" spans="1:5">
      <c r="A789" s="62">
        <f>IF(春日部市要介護認定進捗状況確認シート!$M$10=抽出加工データ!C789,1,0)</f>
        <v>0</v>
      </c>
      <c r="B789" s="62">
        <f>IF(春日部市要介護認定進捗状況確認シート!$E$10=抽出加工データ!B789,1,0)</f>
        <v>0</v>
      </c>
      <c r="C789" s="62">
        <f t="shared" si="12"/>
        <v>0</v>
      </c>
      <c r="D789" s="59">
        <f>VLOOKUP(抽出加工データ!D789,データベース!$H$13:$I$16,2,FALSE)</f>
        <v>1</v>
      </c>
      <c r="E789" s="71">
        <f>抽出加工データ!E789</f>
        <v>46210</v>
      </c>
    </row>
    <row r="790" spans="1:5">
      <c r="A790" s="62">
        <f>IF(春日部市要介護認定進捗状況確認シート!$M$10=抽出加工データ!C790,1,0)</f>
        <v>0</v>
      </c>
      <c r="B790" s="62">
        <f>IF(春日部市要介護認定進捗状況確認シート!$E$10=抽出加工データ!B790,1,0)</f>
        <v>0</v>
      </c>
      <c r="C790" s="62">
        <f t="shared" si="12"/>
        <v>0</v>
      </c>
      <c r="D790" s="59">
        <f>VLOOKUP(抽出加工データ!D790,データベース!$H$13:$I$16,2,FALSE)</f>
        <v>2</v>
      </c>
      <c r="E790" s="71">
        <f>抽出加工データ!E790</f>
        <v>46252</v>
      </c>
    </row>
    <row r="791" spans="1:5">
      <c r="A791" s="62">
        <f>IF(春日部市要介護認定進捗状況確認シート!$M$10=抽出加工データ!C791,1,0)</f>
        <v>0</v>
      </c>
      <c r="B791" s="62">
        <f>IF(春日部市要介護認定進捗状況確認シート!$E$10=抽出加工データ!B791,1,0)</f>
        <v>0</v>
      </c>
      <c r="C791" s="62">
        <f t="shared" si="12"/>
        <v>0</v>
      </c>
      <c r="D791" s="59">
        <f>VLOOKUP(抽出加工データ!D791,データベース!$H$13:$I$16,2,FALSE)</f>
        <v>2</v>
      </c>
      <c r="E791" s="71">
        <f>抽出加工データ!E791</f>
        <v>46189</v>
      </c>
    </row>
    <row r="792" spans="1:5">
      <c r="A792" s="62">
        <f>IF(春日部市要介護認定進捗状況確認シート!$M$10=抽出加工データ!C792,1,0)</f>
        <v>0</v>
      </c>
      <c r="B792" s="62">
        <f>IF(春日部市要介護認定進捗状況確認シート!$E$10=抽出加工データ!B792,1,0)</f>
        <v>0</v>
      </c>
      <c r="C792" s="62">
        <f t="shared" si="12"/>
        <v>0</v>
      </c>
      <c r="D792" s="59">
        <f>VLOOKUP(抽出加工データ!D792,データベース!$H$13:$I$16,2,FALSE)</f>
        <v>1</v>
      </c>
      <c r="E792" s="71">
        <f>抽出加工データ!E792</f>
        <v>46231</v>
      </c>
    </row>
    <row r="793" spans="1:5">
      <c r="A793" s="62">
        <f>IF(春日部市要介護認定進捗状況確認シート!$M$10=抽出加工データ!C793,1,0)</f>
        <v>0</v>
      </c>
      <c r="B793" s="62">
        <f>IF(春日部市要介護認定進捗状況確認シート!$E$10=抽出加工データ!B793,1,0)</f>
        <v>0</v>
      </c>
      <c r="C793" s="62">
        <f t="shared" si="12"/>
        <v>0</v>
      </c>
      <c r="D793" s="59">
        <f>VLOOKUP(抽出加工データ!D793,データベース!$H$13:$I$16,2,FALSE)</f>
        <v>2</v>
      </c>
      <c r="E793" s="71">
        <f>抽出加工データ!E793</f>
        <v>46190</v>
      </c>
    </row>
    <row r="794" spans="1:5">
      <c r="A794" s="62">
        <f>IF(春日部市要介護認定進捗状況確認シート!$M$10=抽出加工データ!C794,1,0)</f>
        <v>0</v>
      </c>
      <c r="B794" s="62">
        <f>IF(春日部市要介護認定進捗状況確認シート!$E$10=抽出加工データ!B794,1,0)</f>
        <v>0</v>
      </c>
      <c r="C794" s="62">
        <f t="shared" si="12"/>
        <v>0</v>
      </c>
      <c r="D794" s="59">
        <f>VLOOKUP(抽出加工データ!D794,データベース!$H$13:$I$16,2,FALSE)</f>
        <v>1</v>
      </c>
      <c r="E794" s="71">
        <f>抽出加工データ!E794</f>
        <v>0</v>
      </c>
    </row>
    <row r="795" spans="1:5">
      <c r="A795" s="62">
        <f>IF(春日部市要介護認定進捗状況確認シート!$M$10=抽出加工データ!C795,1,0)</f>
        <v>0</v>
      </c>
      <c r="B795" s="62">
        <f>IF(春日部市要介護認定進捗状況確認シート!$E$10=抽出加工データ!B795,1,0)</f>
        <v>0</v>
      </c>
      <c r="C795" s="62">
        <f t="shared" si="12"/>
        <v>0</v>
      </c>
      <c r="D795" s="59">
        <f>VLOOKUP(抽出加工データ!D795,データベース!$H$13:$I$16,2,FALSE)</f>
        <v>2</v>
      </c>
      <c r="E795" s="71">
        <f>抽出加工データ!E795</f>
        <v>46202</v>
      </c>
    </row>
    <row r="796" spans="1:5">
      <c r="A796" s="62">
        <f>IF(春日部市要介護認定進捗状況確認シート!$M$10=抽出加工データ!C796,1,0)</f>
        <v>0</v>
      </c>
      <c r="B796" s="62">
        <f>IF(春日部市要介護認定進捗状況確認シート!$E$10=抽出加工データ!B796,1,0)</f>
        <v>0</v>
      </c>
      <c r="C796" s="62">
        <f t="shared" si="12"/>
        <v>0</v>
      </c>
      <c r="D796" s="59">
        <f>VLOOKUP(抽出加工データ!D796,データベース!$H$13:$I$16,2,FALSE)</f>
        <v>1</v>
      </c>
      <c r="E796" s="71">
        <f>抽出加工データ!E796</f>
        <v>46217</v>
      </c>
    </row>
    <row r="797" spans="1:5">
      <c r="A797" s="62">
        <f>IF(春日部市要介護認定進捗状況確認シート!$M$10=抽出加工データ!C797,1,0)</f>
        <v>0</v>
      </c>
      <c r="B797" s="62">
        <f>IF(春日部市要介護認定進捗状況確認シート!$E$10=抽出加工データ!B797,1,0)</f>
        <v>0</v>
      </c>
      <c r="C797" s="62">
        <f t="shared" si="12"/>
        <v>0</v>
      </c>
      <c r="D797" s="59">
        <f>VLOOKUP(抽出加工データ!D797,データベース!$H$13:$I$16,2,FALSE)</f>
        <v>2</v>
      </c>
      <c r="E797" s="71">
        <f>抽出加工データ!E797</f>
        <v>46204</v>
      </c>
    </row>
    <row r="798" spans="1:5">
      <c r="A798" s="62">
        <f>IF(春日部市要介護認定進捗状況確認シート!$M$10=抽出加工データ!C798,1,0)</f>
        <v>0</v>
      </c>
      <c r="B798" s="62">
        <f>IF(春日部市要介護認定進捗状況確認シート!$E$10=抽出加工データ!B798,1,0)</f>
        <v>0</v>
      </c>
      <c r="C798" s="62">
        <f t="shared" si="12"/>
        <v>0</v>
      </c>
      <c r="D798" s="59">
        <f>VLOOKUP(抽出加工データ!D798,データベース!$H$13:$I$16,2,FALSE)</f>
        <v>2</v>
      </c>
      <c r="E798" s="71">
        <f>抽出加工データ!E798</f>
        <v>46232</v>
      </c>
    </row>
    <row r="799" spans="1:5">
      <c r="A799" s="62">
        <f>IF(春日部市要介護認定進捗状況確認シート!$M$10=抽出加工データ!C799,1,0)</f>
        <v>0</v>
      </c>
      <c r="B799" s="62">
        <f>IF(春日部市要介護認定進捗状況確認シート!$E$10=抽出加工データ!B799,1,0)</f>
        <v>0</v>
      </c>
      <c r="C799" s="62">
        <f t="shared" si="12"/>
        <v>0</v>
      </c>
      <c r="D799" s="59">
        <f>VLOOKUP(抽出加工データ!D799,データベース!$H$13:$I$16,2,FALSE)</f>
        <v>1</v>
      </c>
      <c r="E799" s="71">
        <f>抽出加工データ!E799</f>
        <v>0</v>
      </c>
    </row>
    <row r="800" spans="1:5">
      <c r="A800" s="62">
        <f>IF(春日部市要介護認定進捗状況確認シート!$M$10=抽出加工データ!C800,1,0)</f>
        <v>0</v>
      </c>
      <c r="B800" s="62">
        <f>IF(春日部市要介護認定進捗状況確認シート!$E$10=抽出加工データ!B800,1,0)</f>
        <v>0</v>
      </c>
      <c r="C800" s="62">
        <f t="shared" si="12"/>
        <v>0</v>
      </c>
      <c r="D800" s="59">
        <f>VLOOKUP(抽出加工データ!D800,データベース!$H$13:$I$16,2,FALSE)</f>
        <v>5</v>
      </c>
      <c r="E800" s="71">
        <f>抽出加工データ!E800</f>
        <v>0</v>
      </c>
    </row>
    <row r="801" spans="1:5">
      <c r="A801" s="62">
        <f>IF(春日部市要介護認定進捗状況確認シート!$M$10=抽出加工データ!C801,1,0)</f>
        <v>0</v>
      </c>
      <c r="B801" s="62">
        <f>IF(春日部市要介護認定進捗状況確認シート!$E$10=抽出加工データ!B801,1,0)</f>
        <v>0</v>
      </c>
      <c r="C801" s="62">
        <f t="shared" si="12"/>
        <v>0</v>
      </c>
      <c r="D801" s="59">
        <f>VLOOKUP(抽出加工データ!D801,データベース!$H$13:$I$16,2,FALSE)</f>
        <v>5</v>
      </c>
      <c r="E801" s="71">
        <f>抽出加工データ!E801</f>
        <v>46225</v>
      </c>
    </row>
    <row r="802" spans="1:5">
      <c r="A802" s="62">
        <f>IF(春日部市要介護認定進捗状況確認シート!$M$10=抽出加工データ!C802,1,0)</f>
        <v>0</v>
      </c>
      <c r="B802" s="62">
        <f>IF(春日部市要介護認定進捗状況確認シート!$E$10=抽出加工データ!B802,1,0)</f>
        <v>0</v>
      </c>
      <c r="C802" s="62">
        <f t="shared" si="12"/>
        <v>0</v>
      </c>
      <c r="D802" s="59">
        <f>VLOOKUP(抽出加工データ!D802,データベース!$H$13:$I$16,2,FALSE)</f>
        <v>1</v>
      </c>
      <c r="E802" s="71">
        <f>抽出加工データ!E802</f>
        <v>46227</v>
      </c>
    </row>
    <row r="803" spans="1:5">
      <c r="A803" s="62">
        <f>IF(春日部市要介護認定進捗状況確認シート!$M$10=抽出加工データ!C803,1,0)</f>
        <v>0</v>
      </c>
      <c r="B803" s="62">
        <f>IF(春日部市要介護認定進捗状況確認シート!$E$10=抽出加工データ!B803,1,0)</f>
        <v>0</v>
      </c>
      <c r="C803" s="62">
        <f t="shared" si="12"/>
        <v>0</v>
      </c>
      <c r="D803" s="59">
        <f>VLOOKUP(抽出加工データ!D803,データベース!$H$13:$I$16,2,FALSE)</f>
        <v>10</v>
      </c>
      <c r="E803" s="71">
        <f>抽出加工データ!E803</f>
        <v>46213</v>
      </c>
    </row>
    <row r="804" spans="1:5">
      <c r="A804" s="62">
        <f>IF(春日部市要介護認定進捗状況確認シート!$M$10=抽出加工データ!C804,1,0)</f>
        <v>0</v>
      </c>
      <c r="B804" s="62">
        <f>IF(春日部市要介護認定進捗状況確認シート!$E$10=抽出加工データ!B804,1,0)</f>
        <v>0</v>
      </c>
      <c r="C804" s="62">
        <f t="shared" si="12"/>
        <v>0</v>
      </c>
      <c r="D804" s="59">
        <f>VLOOKUP(抽出加工データ!D804,データベース!$H$13:$I$16,2,FALSE)</f>
        <v>1</v>
      </c>
      <c r="E804" s="71">
        <f>抽出加工データ!E804</f>
        <v>46196</v>
      </c>
    </row>
    <row r="805" spans="1:5">
      <c r="A805" s="62">
        <f>IF(春日部市要介護認定進捗状況確認シート!$M$10=抽出加工データ!C805,1,0)</f>
        <v>0</v>
      </c>
      <c r="B805" s="62">
        <f>IF(春日部市要介護認定進捗状況確認シート!$E$10=抽出加工データ!B805,1,0)</f>
        <v>0</v>
      </c>
      <c r="C805" s="62">
        <f t="shared" si="12"/>
        <v>0</v>
      </c>
      <c r="D805" s="59">
        <f>VLOOKUP(抽出加工データ!D805,データベース!$H$13:$I$16,2,FALSE)</f>
        <v>1</v>
      </c>
      <c r="E805" s="71">
        <f>抽出加工データ!E805</f>
        <v>46227</v>
      </c>
    </row>
    <row r="806" spans="1:5">
      <c r="A806" s="62">
        <f>IF(春日部市要介護認定進捗状況確認シート!$M$10=抽出加工データ!C806,1,0)</f>
        <v>0</v>
      </c>
      <c r="B806" s="62">
        <f>IF(春日部市要介護認定進捗状況確認シート!$E$10=抽出加工データ!B806,1,0)</f>
        <v>0</v>
      </c>
      <c r="C806" s="62">
        <f t="shared" si="12"/>
        <v>0</v>
      </c>
      <c r="D806" s="59">
        <f>VLOOKUP(抽出加工データ!D806,データベース!$H$13:$I$16,2,FALSE)</f>
        <v>1</v>
      </c>
      <c r="E806" s="71">
        <f>抽出加工データ!E806</f>
        <v>46199</v>
      </c>
    </row>
    <row r="807" spans="1:5">
      <c r="A807" s="62">
        <f>IF(春日部市要介護認定進捗状況確認シート!$M$10=抽出加工データ!C807,1,0)</f>
        <v>0</v>
      </c>
      <c r="B807" s="62">
        <f>IF(春日部市要介護認定進捗状況確認シート!$E$10=抽出加工データ!B807,1,0)</f>
        <v>0</v>
      </c>
      <c r="C807" s="62">
        <f t="shared" si="12"/>
        <v>0</v>
      </c>
      <c r="D807" s="59">
        <f>VLOOKUP(抽出加工データ!D807,データベース!$H$13:$I$16,2,FALSE)</f>
        <v>1</v>
      </c>
      <c r="E807" s="71">
        <f>抽出加工データ!E807</f>
        <v>46224</v>
      </c>
    </row>
    <row r="808" spans="1:5">
      <c r="A808" s="62">
        <f>IF(春日部市要介護認定進捗状況確認シート!$M$10=抽出加工データ!C808,1,0)</f>
        <v>0</v>
      </c>
      <c r="B808" s="62">
        <f>IF(春日部市要介護認定進捗状況確認シート!$E$10=抽出加工データ!B808,1,0)</f>
        <v>0</v>
      </c>
      <c r="C808" s="62">
        <f t="shared" si="12"/>
        <v>0</v>
      </c>
      <c r="D808" s="59">
        <f>VLOOKUP(抽出加工データ!D808,データベース!$H$13:$I$16,2,FALSE)</f>
        <v>2</v>
      </c>
      <c r="E808" s="71">
        <f>抽出加工データ!E808</f>
        <v>0</v>
      </c>
    </row>
    <row r="809" spans="1:5">
      <c r="A809" s="62">
        <f>IF(春日部市要介護認定進捗状況確認シート!$M$10=抽出加工データ!C809,1,0)</f>
        <v>0</v>
      </c>
      <c r="B809" s="62">
        <f>IF(春日部市要介護認定進捗状況確認シート!$E$10=抽出加工データ!B809,1,0)</f>
        <v>0</v>
      </c>
      <c r="C809" s="62">
        <f t="shared" si="12"/>
        <v>0</v>
      </c>
      <c r="D809" s="59">
        <f>VLOOKUP(抽出加工データ!D809,データベース!$H$13:$I$16,2,FALSE)</f>
        <v>2</v>
      </c>
      <c r="E809" s="71">
        <f>抽出加工データ!E809</f>
        <v>46211</v>
      </c>
    </row>
    <row r="810" spans="1:5">
      <c r="A810" s="62">
        <f>IF(春日部市要介護認定進捗状況確認シート!$M$10=抽出加工データ!C810,1,0)</f>
        <v>0</v>
      </c>
      <c r="B810" s="62">
        <f>IF(春日部市要介護認定進捗状況確認シート!$E$10=抽出加工データ!B810,1,0)</f>
        <v>0</v>
      </c>
      <c r="C810" s="62">
        <f t="shared" si="12"/>
        <v>0</v>
      </c>
      <c r="D810" s="59">
        <f>VLOOKUP(抽出加工データ!D810,データベース!$H$13:$I$16,2,FALSE)</f>
        <v>1</v>
      </c>
      <c r="E810" s="71">
        <f>抽出加工データ!E810</f>
        <v>46230</v>
      </c>
    </row>
    <row r="811" spans="1:5">
      <c r="A811" s="62">
        <f>IF(春日部市要介護認定進捗状況確認シート!$M$10=抽出加工データ!C811,1,0)</f>
        <v>0</v>
      </c>
      <c r="B811" s="62">
        <f>IF(春日部市要介護認定進捗状況確認シート!$E$10=抽出加工データ!B811,1,0)</f>
        <v>0</v>
      </c>
      <c r="C811" s="62">
        <f t="shared" si="12"/>
        <v>0</v>
      </c>
      <c r="D811" s="59">
        <f>VLOOKUP(抽出加工データ!D811,データベース!$H$13:$I$16,2,FALSE)</f>
        <v>5</v>
      </c>
      <c r="E811" s="71">
        <f>抽出加工データ!E811</f>
        <v>0</v>
      </c>
    </row>
    <row r="812" spans="1:5">
      <c r="A812" s="62">
        <f>IF(春日部市要介護認定進捗状況確認シート!$M$10=抽出加工データ!C812,1,0)</f>
        <v>0</v>
      </c>
      <c r="B812" s="62">
        <f>IF(春日部市要介護認定進捗状況確認シート!$E$10=抽出加工データ!B812,1,0)</f>
        <v>0</v>
      </c>
      <c r="C812" s="62">
        <f t="shared" si="12"/>
        <v>0</v>
      </c>
      <c r="D812" s="59">
        <f>VLOOKUP(抽出加工データ!D812,データベース!$H$13:$I$16,2,FALSE)</f>
        <v>2</v>
      </c>
      <c r="E812" s="71">
        <f>抽出加工データ!E812</f>
        <v>0</v>
      </c>
    </row>
    <row r="813" spans="1:5">
      <c r="A813" s="62">
        <f>IF(春日部市要介護認定進捗状況確認シート!$M$10=抽出加工データ!C813,1,0)</f>
        <v>0</v>
      </c>
      <c r="B813" s="62">
        <f>IF(春日部市要介護認定進捗状況確認シート!$E$10=抽出加工データ!B813,1,0)</f>
        <v>0</v>
      </c>
      <c r="C813" s="62">
        <f t="shared" si="12"/>
        <v>0</v>
      </c>
      <c r="D813" s="59">
        <f>VLOOKUP(抽出加工データ!D813,データベース!$H$13:$I$16,2,FALSE)</f>
        <v>2</v>
      </c>
      <c r="E813" s="71">
        <f>抽出加工データ!E813</f>
        <v>46197</v>
      </c>
    </row>
    <row r="814" spans="1:5">
      <c r="A814" s="62">
        <f>IF(春日部市要介護認定進捗状況確認シート!$M$10=抽出加工データ!C814,1,0)</f>
        <v>0</v>
      </c>
      <c r="B814" s="62">
        <f>IF(春日部市要介護認定進捗状況確認シート!$E$10=抽出加工データ!B814,1,0)</f>
        <v>0</v>
      </c>
      <c r="C814" s="62">
        <f t="shared" si="12"/>
        <v>0</v>
      </c>
      <c r="D814" s="59">
        <f>VLOOKUP(抽出加工データ!D814,データベース!$H$13:$I$16,2,FALSE)</f>
        <v>1</v>
      </c>
      <c r="E814" s="71">
        <f>抽出加工データ!E814</f>
        <v>0</v>
      </c>
    </row>
    <row r="815" spans="1:5">
      <c r="A815" s="62">
        <f>IF(春日部市要介護認定進捗状況確認シート!$M$10=抽出加工データ!C815,1,0)</f>
        <v>0</v>
      </c>
      <c r="B815" s="62">
        <f>IF(春日部市要介護認定進捗状況確認シート!$E$10=抽出加工データ!B815,1,0)</f>
        <v>0</v>
      </c>
      <c r="C815" s="62">
        <f t="shared" si="12"/>
        <v>0</v>
      </c>
      <c r="D815" s="59">
        <f>VLOOKUP(抽出加工データ!D815,データベース!$H$13:$I$16,2,FALSE)</f>
        <v>2</v>
      </c>
      <c r="E815" s="71">
        <f>抽出加工データ!E815</f>
        <v>46206</v>
      </c>
    </row>
    <row r="816" spans="1:5">
      <c r="A816" s="62">
        <f>IF(春日部市要介護認定進捗状況確認シート!$M$10=抽出加工データ!C816,1,0)</f>
        <v>0</v>
      </c>
      <c r="B816" s="62">
        <f>IF(春日部市要介護認定進捗状況確認シート!$E$10=抽出加工データ!B816,1,0)</f>
        <v>0</v>
      </c>
      <c r="C816" s="62">
        <f t="shared" si="12"/>
        <v>0</v>
      </c>
      <c r="D816" s="59">
        <f>VLOOKUP(抽出加工データ!D816,データベース!$H$13:$I$16,2,FALSE)</f>
        <v>1</v>
      </c>
      <c r="E816" s="71">
        <f>抽出加工データ!E816</f>
        <v>0</v>
      </c>
    </row>
    <row r="817" spans="1:5">
      <c r="A817" s="62">
        <f>IF(春日部市要介護認定進捗状況確認シート!$M$10=抽出加工データ!C817,1,0)</f>
        <v>0</v>
      </c>
      <c r="B817" s="62">
        <f>IF(春日部市要介護認定進捗状況確認シート!$E$10=抽出加工データ!B817,1,0)</f>
        <v>0</v>
      </c>
      <c r="C817" s="62">
        <f t="shared" si="12"/>
        <v>0</v>
      </c>
      <c r="D817" s="59">
        <f>VLOOKUP(抽出加工データ!D817,データベース!$H$13:$I$16,2,FALSE)</f>
        <v>2</v>
      </c>
      <c r="E817" s="71">
        <f>抽出加工データ!E817</f>
        <v>0</v>
      </c>
    </row>
    <row r="818" spans="1:5">
      <c r="A818" s="62">
        <f>IF(春日部市要介護認定進捗状況確認シート!$M$10=抽出加工データ!C818,1,0)</f>
        <v>0</v>
      </c>
      <c r="B818" s="62">
        <f>IF(春日部市要介護認定進捗状況確認シート!$E$10=抽出加工データ!B818,1,0)</f>
        <v>0</v>
      </c>
      <c r="C818" s="62">
        <f t="shared" si="12"/>
        <v>0</v>
      </c>
      <c r="D818" s="59">
        <f>VLOOKUP(抽出加工データ!D818,データベース!$H$13:$I$16,2,FALSE)</f>
        <v>2</v>
      </c>
      <c r="E818" s="71">
        <f>抽出加工データ!E818</f>
        <v>0</v>
      </c>
    </row>
    <row r="819" spans="1:5">
      <c r="A819" s="62">
        <f>IF(春日部市要介護認定進捗状況確認シート!$M$10=抽出加工データ!C819,1,0)</f>
        <v>0</v>
      </c>
      <c r="B819" s="62">
        <f>IF(春日部市要介護認定進捗状況確認シート!$E$10=抽出加工データ!B819,1,0)</f>
        <v>0</v>
      </c>
      <c r="C819" s="62">
        <f t="shared" si="12"/>
        <v>0</v>
      </c>
      <c r="D819" s="59">
        <f>VLOOKUP(抽出加工データ!D819,データベース!$H$13:$I$16,2,FALSE)</f>
        <v>2</v>
      </c>
      <c r="E819" s="71">
        <f>抽出加工データ!E819</f>
        <v>0</v>
      </c>
    </row>
    <row r="820" spans="1:5">
      <c r="A820" s="62">
        <f>IF(春日部市要介護認定進捗状況確認シート!$M$10=抽出加工データ!C820,1,0)</f>
        <v>0</v>
      </c>
      <c r="B820" s="62">
        <f>IF(春日部市要介護認定進捗状況確認シート!$E$10=抽出加工データ!B820,1,0)</f>
        <v>0</v>
      </c>
      <c r="C820" s="62">
        <f t="shared" si="12"/>
        <v>0</v>
      </c>
      <c r="D820" s="59">
        <f>VLOOKUP(抽出加工データ!D820,データベース!$H$13:$I$16,2,FALSE)</f>
        <v>2</v>
      </c>
      <c r="E820" s="71">
        <f>抽出加工データ!E820</f>
        <v>46188</v>
      </c>
    </row>
    <row r="821" spans="1:5">
      <c r="A821" s="62">
        <f>IF(春日部市要介護認定進捗状況確認シート!$M$10=抽出加工データ!C821,1,0)</f>
        <v>0</v>
      </c>
      <c r="B821" s="62">
        <f>IF(春日部市要介護認定進捗状況確認シート!$E$10=抽出加工データ!B821,1,0)</f>
        <v>0</v>
      </c>
      <c r="C821" s="62">
        <f t="shared" si="12"/>
        <v>0</v>
      </c>
      <c r="D821" s="59">
        <f>VLOOKUP(抽出加工データ!D821,データベース!$H$13:$I$16,2,FALSE)</f>
        <v>2</v>
      </c>
      <c r="E821" s="71">
        <f>抽出加工データ!E821</f>
        <v>46224</v>
      </c>
    </row>
    <row r="822" spans="1:5">
      <c r="A822" s="62">
        <f>IF(春日部市要介護認定進捗状況確認シート!$M$10=抽出加工データ!C822,1,0)</f>
        <v>0</v>
      </c>
      <c r="B822" s="62">
        <f>IF(春日部市要介護認定進捗状況確認シート!$E$10=抽出加工データ!B822,1,0)</f>
        <v>0</v>
      </c>
      <c r="C822" s="62">
        <f t="shared" si="12"/>
        <v>0</v>
      </c>
      <c r="D822" s="59">
        <f>VLOOKUP(抽出加工データ!D822,データベース!$H$13:$I$16,2,FALSE)</f>
        <v>10</v>
      </c>
      <c r="E822" s="71">
        <f>抽出加工データ!E822</f>
        <v>46202</v>
      </c>
    </row>
    <row r="823" spans="1:5">
      <c r="A823" s="62">
        <f>IF(春日部市要介護認定進捗状況確認シート!$M$10=抽出加工データ!C823,1,0)</f>
        <v>0</v>
      </c>
      <c r="B823" s="62">
        <f>IF(春日部市要介護認定進捗状況確認シート!$E$10=抽出加工データ!B823,1,0)</f>
        <v>0</v>
      </c>
      <c r="C823" s="62">
        <f t="shared" si="12"/>
        <v>0</v>
      </c>
      <c r="D823" s="59">
        <f>VLOOKUP(抽出加工データ!D823,データベース!$H$13:$I$16,2,FALSE)</f>
        <v>2</v>
      </c>
      <c r="E823" s="71">
        <f>抽出加工データ!E823</f>
        <v>0</v>
      </c>
    </row>
    <row r="824" spans="1:5">
      <c r="A824" s="62">
        <f>IF(春日部市要介護認定進捗状況確認シート!$M$10=抽出加工データ!C824,1,0)</f>
        <v>0</v>
      </c>
      <c r="B824" s="62">
        <f>IF(春日部市要介護認定進捗状況確認シート!$E$10=抽出加工データ!B824,1,0)</f>
        <v>0</v>
      </c>
      <c r="C824" s="62">
        <f t="shared" si="12"/>
        <v>0</v>
      </c>
      <c r="D824" s="59">
        <f>VLOOKUP(抽出加工データ!D824,データベース!$H$13:$I$16,2,FALSE)</f>
        <v>2</v>
      </c>
      <c r="E824" s="71">
        <f>抽出加工データ!E824</f>
        <v>46224</v>
      </c>
    </row>
    <row r="825" spans="1:5">
      <c r="A825" s="62">
        <f>IF(春日部市要介護認定進捗状況確認シート!$M$10=抽出加工データ!C825,1,0)</f>
        <v>0</v>
      </c>
      <c r="B825" s="62">
        <f>IF(春日部市要介護認定進捗状況確認シート!$E$10=抽出加工データ!B825,1,0)</f>
        <v>0</v>
      </c>
      <c r="C825" s="62">
        <f t="shared" si="12"/>
        <v>0</v>
      </c>
      <c r="D825" s="59">
        <f>VLOOKUP(抽出加工データ!D825,データベース!$H$13:$I$16,2,FALSE)</f>
        <v>1</v>
      </c>
      <c r="E825" s="71">
        <f>抽出加工データ!E825</f>
        <v>46204</v>
      </c>
    </row>
    <row r="826" spans="1:5">
      <c r="A826" s="62">
        <f>IF(春日部市要介護認定進捗状況確認シート!$M$10=抽出加工データ!C826,1,0)</f>
        <v>0</v>
      </c>
      <c r="B826" s="62">
        <f>IF(春日部市要介護認定進捗状況確認シート!$E$10=抽出加工データ!B826,1,0)</f>
        <v>0</v>
      </c>
      <c r="C826" s="62">
        <f t="shared" si="12"/>
        <v>0</v>
      </c>
      <c r="D826" s="59">
        <f>VLOOKUP(抽出加工データ!D826,データベース!$H$13:$I$16,2,FALSE)</f>
        <v>1</v>
      </c>
      <c r="E826" s="71">
        <f>抽出加工データ!E826</f>
        <v>46224</v>
      </c>
    </row>
    <row r="827" spans="1:5">
      <c r="A827" s="62">
        <f>IF(春日部市要介護認定進捗状況確認シート!$M$10=抽出加工データ!C827,1,0)</f>
        <v>0</v>
      </c>
      <c r="B827" s="62">
        <f>IF(春日部市要介護認定進捗状況確認シート!$E$10=抽出加工データ!B827,1,0)</f>
        <v>0</v>
      </c>
      <c r="C827" s="62">
        <f t="shared" si="12"/>
        <v>0</v>
      </c>
      <c r="D827" s="59">
        <f>VLOOKUP(抽出加工データ!D827,データベース!$H$13:$I$16,2,FALSE)</f>
        <v>1</v>
      </c>
      <c r="E827" s="71">
        <f>抽出加工データ!E827</f>
        <v>0</v>
      </c>
    </row>
    <row r="828" spans="1:5">
      <c r="A828" s="62">
        <f>IF(春日部市要介護認定進捗状況確認シート!$M$10=抽出加工データ!C828,1,0)</f>
        <v>0</v>
      </c>
      <c r="B828" s="62">
        <f>IF(春日部市要介護認定進捗状況確認シート!$E$10=抽出加工データ!B828,1,0)</f>
        <v>0</v>
      </c>
      <c r="C828" s="62">
        <f t="shared" si="12"/>
        <v>0</v>
      </c>
      <c r="D828" s="59">
        <f>VLOOKUP(抽出加工データ!D828,データベース!$H$13:$I$16,2,FALSE)</f>
        <v>10</v>
      </c>
      <c r="E828" s="71">
        <f>抽出加工データ!E828</f>
        <v>46232</v>
      </c>
    </row>
    <row r="829" spans="1:5">
      <c r="A829" s="62">
        <f>IF(春日部市要介護認定進捗状況確認シート!$M$10=抽出加工データ!C829,1,0)</f>
        <v>0</v>
      </c>
      <c r="B829" s="62">
        <f>IF(春日部市要介護認定進捗状況確認シート!$E$10=抽出加工データ!B829,1,0)</f>
        <v>0</v>
      </c>
      <c r="C829" s="62">
        <f t="shared" si="12"/>
        <v>0</v>
      </c>
      <c r="D829" s="59">
        <f>VLOOKUP(抽出加工データ!D829,データベース!$H$13:$I$16,2,FALSE)</f>
        <v>2</v>
      </c>
      <c r="E829" s="71">
        <f>抽出加工データ!E829</f>
        <v>46234</v>
      </c>
    </row>
    <row r="830" spans="1:5">
      <c r="A830" s="62">
        <f>IF(春日部市要介護認定進捗状況確認シート!$M$10=抽出加工データ!C830,1,0)</f>
        <v>0</v>
      </c>
      <c r="B830" s="62">
        <f>IF(春日部市要介護認定進捗状況確認シート!$E$10=抽出加工データ!B830,1,0)</f>
        <v>0</v>
      </c>
      <c r="C830" s="62">
        <f t="shared" si="12"/>
        <v>0</v>
      </c>
      <c r="D830" s="59">
        <f>VLOOKUP(抽出加工データ!D830,データベース!$H$13:$I$16,2,FALSE)</f>
        <v>1</v>
      </c>
      <c r="E830" s="71">
        <f>抽出加工データ!E830</f>
        <v>46213</v>
      </c>
    </row>
    <row r="831" spans="1:5">
      <c r="A831" s="62">
        <f>IF(春日部市要介護認定進捗状況確認シート!$M$10=抽出加工データ!C831,1,0)</f>
        <v>0</v>
      </c>
      <c r="B831" s="62">
        <f>IF(春日部市要介護認定進捗状況確認シート!$E$10=抽出加工データ!B831,1,0)</f>
        <v>0</v>
      </c>
      <c r="C831" s="62">
        <f t="shared" si="12"/>
        <v>0</v>
      </c>
      <c r="D831" s="59">
        <f>VLOOKUP(抽出加工データ!D831,データベース!$H$13:$I$16,2,FALSE)</f>
        <v>2</v>
      </c>
      <c r="E831" s="71">
        <f>抽出加工データ!E831</f>
        <v>0</v>
      </c>
    </row>
    <row r="832" spans="1:5">
      <c r="A832" s="62">
        <f>IF(春日部市要介護認定進捗状況確認シート!$M$10=抽出加工データ!C832,1,0)</f>
        <v>0</v>
      </c>
      <c r="B832" s="62">
        <f>IF(春日部市要介護認定進捗状況確認シート!$E$10=抽出加工データ!B832,1,0)</f>
        <v>0</v>
      </c>
      <c r="C832" s="62">
        <f t="shared" si="12"/>
        <v>0</v>
      </c>
      <c r="D832" s="59">
        <f>VLOOKUP(抽出加工データ!D832,データベース!$H$13:$I$16,2,FALSE)</f>
        <v>2</v>
      </c>
      <c r="E832" s="71">
        <f>抽出加工データ!E832</f>
        <v>46225</v>
      </c>
    </row>
    <row r="833" spans="1:5">
      <c r="A833" s="62">
        <f>IF(春日部市要介護認定進捗状況確認シート!$M$10=抽出加工データ!C833,1,0)</f>
        <v>0</v>
      </c>
      <c r="B833" s="62">
        <f>IF(春日部市要介護認定進捗状況確認シート!$E$10=抽出加工データ!B833,1,0)</f>
        <v>0</v>
      </c>
      <c r="C833" s="62">
        <f t="shared" si="12"/>
        <v>0</v>
      </c>
      <c r="D833" s="59">
        <f>VLOOKUP(抽出加工データ!D833,データベース!$H$13:$I$16,2,FALSE)</f>
        <v>1</v>
      </c>
      <c r="E833" s="71">
        <f>抽出加工データ!E833</f>
        <v>0</v>
      </c>
    </row>
    <row r="834" spans="1:5">
      <c r="A834" s="62">
        <f>IF(春日部市要介護認定進捗状況確認シート!$M$10=抽出加工データ!C834,1,0)</f>
        <v>0</v>
      </c>
      <c r="B834" s="62">
        <f>IF(春日部市要介護認定進捗状況確認シート!$E$10=抽出加工データ!B834,1,0)</f>
        <v>0</v>
      </c>
      <c r="C834" s="62">
        <f t="shared" ref="C834:C897" si="13">IF(A834+B834=2,1,0)</f>
        <v>0</v>
      </c>
      <c r="D834" s="59">
        <f>VLOOKUP(抽出加工データ!D834,データベース!$H$13:$I$16,2,FALSE)</f>
        <v>5</v>
      </c>
      <c r="E834" s="71">
        <f>抽出加工データ!E834</f>
        <v>46227</v>
      </c>
    </row>
    <row r="835" spans="1:5">
      <c r="A835" s="62">
        <f>IF(春日部市要介護認定進捗状況確認シート!$M$10=抽出加工データ!C835,1,0)</f>
        <v>0</v>
      </c>
      <c r="B835" s="62">
        <f>IF(春日部市要介護認定進捗状況確認シート!$E$10=抽出加工データ!B835,1,0)</f>
        <v>0</v>
      </c>
      <c r="C835" s="62">
        <f t="shared" si="13"/>
        <v>0</v>
      </c>
      <c r="D835" s="59">
        <f>VLOOKUP(抽出加工データ!D835,データベース!$H$13:$I$16,2,FALSE)</f>
        <v>1</v>
      </c>
      <c r="E835" s="71">
        <f>抽出加工データ!E835</f>
        <v>46225</v>
      </c>
    </row>
    <row r="836" spans="1:5">
      <c r="A836" s="62">
        <f>IF(春日部市要介護認定進捗状況確認シート!$M$10=抽出加工データ!C836,1,0)</f>
        <v>0</v>
      </c>
      <c r="B836" s="62">
        <f>IF(春日部市要介護認定進捗状況確認シート!$E$10=抽出加工データ!B836,1,0)</f>
        <v>0</v>
      </c>
      <c r="C836" s="62">
        <f t="shared" si="13"/>
        <v>0</v>
      </c>
      <c r="D836" s="59">
        <f>VLOOKUP(抽出加工データ!D836,データベース!$H$13:$I$16,2,FALSE)</f>
        <v>1</v>
      </c>
      <c r="E836" s="71">
        <f>抽出加工データ!E836</f>
        <v>46218</v>
      </c>
    </row>
    <row r="837" spans="1:5">
      <c r="A837" s="62">
        <f>IF(春日部市要介護認定進捗状況確認シート!$M$10=抽出加工データ!C837,1,0)</f>
        <v>0</v>
      </c>
      <c r="B837" s="62">
        <f>IF(春日部市要介護認定進捗状況確認シート!$E$10=抽出加工データ!B837,1,0)</f>
        <v>0</v>
      </c>
      <c r="C837" s="62">
        <f t="shared" si="13"/>
        <v>0</v>
      </c>
      <c r="D837" s="59">
        <f>VLOOKUP(抽出加工データ!D837,データベース!$H$13:$I$16,2,FALSE)</f>
        <v>5</v>
      </c>
      <c r="E837" s="71">
        <f>抽出加工データ!E837</f>
        <v>46237</v>
      </c>
    </row>
    <row r="838" spans="1:5">
      <c r="A838" s="62">
        <f>IF(春日部市要介護認定進捗状況確認シート!$M$10=抽出加工データ!C838,1,0)</f>
        <v>0</v>
      </c>
      <c r="B838" s="62">
        <f>IF(春日部市要介護認定進捗状況確認シート!$E$10=抽出加工データ!B838,1,0)</f>
        <v>0</v>
      </c>
      <c r="C838" s="62">
        <f t="shared" si="13"/>
        <v>0</v>
      </c>
      <c r="D838" s="59">
        <f>VLOOKUP(抽出加工データ!D838,データベース!$H$13:$I$16,2,FALSE)</f>
        <v>5</v>
      </c>
      <c r="E838" s="71">
        <f>抽出加工データ!E838</f>
        <v>0</v>
      </c>
    </row>
    <row r="839" spans="1:5">
      <c r="A839" s="62">
        <f>IF(春日部市要介護認定進捗状況確認シート!$M$10=抽出加工データ!C839,1,0)</f>
        <v>0</v>
      </c>
      <c r="B839" s="62">
        <f>IF(春日部市要介護認定進捗状況確認シート!$E$10=抽出加工データ!B839,1,0)</f>
        <v>0</v>
      </c>
      <c r="C839" s="62">
        <f t="shared" si="13"/>
        <v>0</v>
      </c>
      <c r="D839" s="59">
        <f>VLOOKUP(抽出加工データ!D839,データベース!$H$13:$I$16,2,FALSE)</f>
        <v>1</v>
      </c>
      <c r="E839" s="71">
        <f>抽出加工データ!E839</f>
        <v>0</v>
      </c>
    </row>
    <row r="840" spans="1:5">
      <c r="A840" s="62">
        <f>IF(春日部市要介護認定進捗状況確認シート!$M$10=抽出加工データ!C840,1,0)</f>
        <v>0</v>
      </c>
      <c r="B840" s="62">
        <f>IF(春日部市要介護認定進捗状況確認シート!$E$10=抽出加工データ!B840,1,0)</f>
        <v>0</v>
      </c>
      <c r="C840" s="62">
        <f t="shared" si="13"/>
        <v>0</v>
      </c>
      <c r="D840" s="59">
        <f>VLOOKUP(抽出加工データ!D840,データベース!$H$13:$I$16,2,FALSE)</f>
        <v>2</v>
      </c>
      <c r="E840" s="71">
        <f>抽出加工データ!E840</f>
        <v>46202</v>
      </c>
    </row>
    <row r="841" spans="1:5">
      <c r="A841" s="62">
        <f>IF(春日部市要介護認定進捗状況確認シート!$M$10=抽出加工データ!C841,1,0)</f>
        <v>0</v>
      </c>
      <c r="B841" s="62">
        <f>IF(春日部市要介護認定進捗状況確認シート!$E$10=抽出加工データ!B841,1,0)</f>
        <v>0</v>
      </c>
      <c r="C841" s="62">
        <f t="shared" si="13"/>
        <v>0</v>
      </c>
      <c r="D841" s="59">
        <f>VLOOKUP(抽出加工データ!D841,データベース!$H$13:$I$16,2,FALSE)</f>
        <v>1</v>
      </c>
      <c r="E841" s="71">
        <f>抽出加工データ!E841</f>
        <v>46232</v>
      </c>
    </row>
    <row r="842" spans="1:5">
      <c r="A842" s="62">
        <f>IF(春日部市要介護認定進捗状況確認シート!$M$10=抽出加工データ!C842,1,0)</f>
        <v>0</v>
      </c>
      <c r="B842" s="62">
        <f>IF(春日部市要介護認定進捗状況確認シート!$E$10=抽出加工データ!B842,1,0)</f>
        <v>0</v>
      </c>
      <c r="C842" s="62">
        <f t="shared" si="13"/>
        <v>0</v>
      </c>
      <c r="D842" s="59">
        <f>VLOOKUP(抽出加工データ!D842,データベース!$H$13:$I$16,2,FALSE)</f>
        <v>1</v>
      </c>
      <c r="E842" s="71">
        <f>抽出加工データ!E842</f>
        <v>46202</v>
      </c>
    </row>
    <row r="843" spans="1:5">
      <c r="A843" s="62">
        <f>IF(春日部市要介護認定進捗状況確認シート!$M$10=抽出加工データ!C843,1,0)</f>
        <v>0</v>
      </c>
      <c r="B843" s="62">
        <f>IF(春日部市要介護認定進捗状況確認シート!$E$10=抽出加工データ!B843,1,0)</f>
        <v>0</v>
      </c>
      <c r="C843" s="62">
        <f t="shared" si="13"/>
        <v>0</v>
      </c>
      <c r="D843" s="59">
        <f>VLOOKUP(抽出加工データ!D843,データベース!$H$13:$I$16,2,FALSE)</f>
        <v>1</v>
      </c>
      <c r="E843" s="71">
        <f>抽出加工データ!E843</f>
        <v>46192</v>
      </c>
    </row>
    <row r="844" spans="1:5">
      <c r="A844" s="62">
        <f>IF(春日部市要介護認定進捗状況確認シート!$M$10=抽出加工データ!C844,1,0)</f>
        <v>0</v>
      </c>
      <c r="B844" s="62">
        <f>IF(春日部市要介護認定進捗状況確認シート!$E$10=抽出加工データ!B844,1,0)</f>
        <v>0</v>
      </c>
      <c r="C844" s="62">
        <f t="shared" si="13"/>
        <v>0</v>
      </c>
      <c r="D844" s="59">
        <f>VLOOKUP(抽出加工データ!D844,データベース!$H$13:$I$16,2,FALSE)</f>
        <v>10</v>
      </c>
      <c r="E844" s="71">
        <f>抽出加工データ!E844</f>
        <v>0</v>
      </c>
    </row>
    <row r="845" spans="1:5">
      <c r="A845" s="62">
        <f>IF(春日部市要介護認定進捗状況確認シート!$M$10=抽出加工データ!C845,1,0)</f>
        <v>0</v>
      </c>
      <c r="B845" s="62">
        <f>IF(春日部市要介護認定進捗状況確認シート!$E$10=抽出加工データ!B845,1,0)</f>
        <v>0</v>
      </c>
      <c r="C845" s="62">
        <f t="shared" si="13"/>
        <v>0</v>
      </c>
      <c r="D845" s="59">
        <f>VLOOKUP(抽出加工データ!D845,データベース!$H$13:$I$16,2,FALSE)</f>
        <v>2</v>
      </c>
      <c r="E845" s="71">
        <f>抽出加工データ!E845</f>
        <v>46188</v>
      </c>
    </row>
    <row r="846" spans="1:5">
      <c r="A846" s="62">
        <f>IF(春日部市要介護認定進捗状況確認シート!$M$10=抽出加工データ!C846,1,0)</f>
        <v>0</v>
      </c>
      <c r="B846" s="62">
        <f>IF(春日部市要介護認定進捗状況確認シート!$E$10=抽出加工データ!B846,1,0)</f>
        <v>0</v>
      </c>
      <c r="C846" s="62">
        <f t="shared" si="13"/>
        <v>0</v>
      </c>
      <c r="D846" s="59">
        <f>VLOOKUP(抽出加工データ!D846,データベース!$H$13:$I$16,2,FALSE)</f>
        <v>2</v>
      </c>
      <c r="E846" s="71">
        <f>抽出加工データ!E846</f>
        <v>46192</v>
      </c>
    </row>
    <row r="847" spans="1:5">
      <c r="A847" s="62">
        <f>IF(春日部市要介護認定進捗状況確認シート!$M$10=抽出加工データ!C847,1,0)</f>
        <v>0</v>
      </c>
      <c r="B847" s="62">
        <f>IF(春日部市要介護認定進捗状況確認シート!$E$10=抽出加工データ!B847,1,0)</f>
        <v>0</v>
      </c>
      <c r="C847" s="62">
        <f t="shared" si="13"/>
        <v>0</v>
      </c>
      <c r="D847" s="59">
        <f>VLOOKUP(抽出加工データ!D847,データベース!$H$13:$I$16,2,FALSE)</f>
        <v>1</v>
      </c>
      <c r="E847" s="71">
        <f>抽出加工データ!E847</f>
        <v>46189</v>
      </c>
    </row>
    <row r="848" spans="1:5">
      <c r="A848" s="62">
        <f>IF(春日部市要介護認定進捗状況確認シート!$M$10=抽出加工データ!C848,1,0)</f>
        <v>0</v>
      </c>
      <c r="B848" s="62">
        <f>IF(春日部市要介護認定進捗状況確認シート!$E$10=抽出加工データ!B848,1,0)</f>
        <v>0</v>
      </c>
      <c r="C848" s="62">
        <f t="shared" si="13"/>
        <v>0</v>
      </c>
      <c r="D848" s="59">
        <f>VLOOKUP(抽出加工データ!D848,データベース!$H$13:$I$16,2,FALSE)</f>
        <v>2</v>
      </c>
      <c r="E848" s="71">
        <f>抽出加工データ!E848</f>
        <v>46210</v>
      </c>
    </row>
    <row r="849" spans="1:5">
      <c r="A849" s="62">
        <f>IF(春日部市要介護認定進捗状況確認シート!$M$10=抽出加工データ!C849,1,0)</f>
        <v>0</v>
      </c>
      <c r="B849" s="62">
        <f>IF(春日部市要介護認定進捗状況確認シート!$E$10=抽出加工データ!B849,1,0)</f>
        <v>0</v>
      </c>
      <c r="C849" s="62">
        <f t="shared" si="13"/>
        <v>0</v>
      </c>
      <c r="D849" s="59">
        <f>VLOOKUP(抽出加工データ!D849,データベース!$H$13:$I$16,2,FALSE)</f>
        <v>1</v>
      </c>
      <c r="E849" s="71">
        <f>抽出加工データ!E849</f>
        <v>46218</v>
      </c>
    </row>
    <row r="850" spans="1:5">
      <c r="A850" s="62">
        <f>IF(春日部市要介護認定進捗状況確認シート!$M$10=抽出加工データ!C850,1,0)</f>
        <v>0</v>
      </c>
      <c r="B850" s="62">
        <f>IF(春日部市要介護認定進捗状況確認シート!$E$10=抽出加工データ!B850,1,0)</f>
        <v>0</v>
      </c>
      <c r="C850" s="62">
        <f t="shared" si="13"/>
        <v>0</v>
      </c>
      <c r="D850" s="59">
        <f>VLOOKUP(抽出加工データ!D850,データベース!$H$13:$I$16,2,FALSE)</f>
        <v>1</v>
      </c>
      <c r="E850" s="71">
        <f>抽出加工データ!E850</f>
        <v>0</v>
      </c>
    </row>
    <row r="851" spans="1:5">
      <c r="A851" s="62">
        <f>IF(春日部市要介護認定進捗状況確認シート!$M$10=抽出加工データ!C851,1,0)</f>
        <v>0</v>
      </c>
      <c r="B851" s="62">
        <f>IF(春日部市要介護認定進捗状況確認シート!$E$10=抽出加工データ!B851,1,0)</f>
        <v>0</v>
      </c>
      <c r="C851" s="62">
        <f t="shared" si="13"/>
        <v>0</v>
      </c>
      <c r="D851" s="59">
        <f>VLOOKUP(抽出加工データ!D851,データベース!$H$13:$I$16,2,FALSE)</f>
        <v>2</v>
      </c>
      <c r="E851" s="71">
        <f>抽出加工データ!E851</f>
        <v>46196</v>
      </c>
    </row>
    <row r="852" spans="1:5">
      <c r="A852" s="62">
        <f>IF(春日部市要介護認定進捗状況確認シート!$M$10=抽出加工データ!C852,1,0)</f>
        <v>0</v>
      </c>
      <c r="B852" s="62">
        <f>IF(春日部市要介護認定進捗状況確認シート!$E$10=抽出加工データ!B852,1,0)</f>
        <v>0</v>
      </c>
      <c r="C852" s="62">
        <f t="shared" si="13"/>
        <v>0</v>
      </c>
      <c r="D852" s="59">
        <f>VLOOKUP(抽出加工データ!D852,データベース!$H$13:$I$16,2,FALSE)</f>
        <v>1</v>
      </c>
      <c r="E852" s="71">
        <f>抽出加工データ!E852</f>
        <v>46199</v>
      </c>
    </row>
    <row r="853" spans="1:5">
      <c r="A853" s="62">
        <f>IF(春日部市要介護認定進捗状況確認シート!$M$10=抽出加工データ!C853,1,0)</f>
        <v>0</v>
      </c>
      <c r="B853" s="62">
        <f>IF(春日部市要介護認定進捗状況確認シート!$E$10=抽出加工データ!B853,1,0)</f>
        <v>0</v>
      </c>
      <c r="C853" s="62">
        <f t="shared" si="13"/>
        <v>0</v>
      </c>
      <c r="D853" s="59">
        <f>VLOOKUP(抽出加工データ!D853,データベース!$H$13:$I$16,2,FALSE)</f>
        <v>1</v>
      </c>
      <c r="E853" s="71">
        <f>抽出加工データ!E853</f>
        <v>0</v>
      </c>
    </row>
    <row r="854" spans="1:5">
      <c r="A854" s="62">
        <f>IF(春日部市要介護認定進捗状況確認シート!$M$10=抽出加工データ!C854,1,0)</f>
        <v>0</v>
      </c>
      <c r="B854" s="62">
        <f>IF(春日部市要介護認定進捗状況確認シート!$E$10=抽出加工データ!B854,1,0)</f>
        <v>0</v>
      </c>
      <c r="C854" s="62">
        <f t="shared" si="13"/>
        <v>0</v>
      </c>
      <c r="D854" s="59">
        <f>VLOOKUP(抽出加工データ!D854,データベース!$H$13:$I$16,2,FALSE)</f>
        <v>2</v>
      </c>
      <c r="E854" s="71">
        <f>抽出加工データ!E854</f>
        <v>0</v>
      </c>
    </row>
    <row r="855" spans="1:5">
      <c r="A855" s="62">
        <f>IF(春日部市要介護認定進捗状況確認シート!$M$10=抽出加工データ!C855,1,0)</f>
        <v>0</v>
      </c>
      <c r="B855" s="62">
        <f>IF(春日部市要介護認定進捗状況確認シート!$E$10=抽出加工データ!B855,1,0)</f>
        <v>0</v>
      </c>
      <c r="C855" s="62">
        <f t="shared" si="13"/>
        <v>0</v>
      </c>
      <c r="D855" s="59">
        <f>VLOOKUP(抽出加工データ!D855,データベース!$H$13:$I$16,2,FALSE)</f>
        <v>1</v>
      </c>
      <c r="E855" s="71">
        <f>抽出加工データ!E855</f>
        <v>0</v>
      </c>
    </row>
    <row r="856" spans="1:5">
      <c r="A856" s="62">
        <f>IF(春日部市要介護認定進捗状況確認シート!$M$10=抽出加工データ!C856,1,0)</f>
        <v>0</v>
      </c>
      <c r="B856" s="62">
        <f>IF(春日部市要介護認定進捗状況確認シート!$E$10=抽出加工データ!B856,1,0)</f>
        <v>0</v>
      </c>
      <c r="C856" s="62">
        <f t="shared" si="13"/>
        <v>0</v>
      </c>
      <c r="D856" s="59">
        <f>VLOOKUP(抽出加工データ!D856,データベース!$H$13:$I$16,2,FALSE)</f>
        <v>2</v>
      </c>
      <c r="E856" s="71">
        <f>抽出加工データ!E856</f>
        <v>46190</v>
      </c>
    </row>
    <row r="857" spans="1:5">
      <c r="A857" s="62">
        <f>IF(春日部市要介護認定進捗状況確認シート!$M$10=抽出加工データ!C857,1,0)</f>
        <v>0</v>
      </c>
      <c r="B857" s="62">
        <f>IF(春日部市要介護認定進捗状況確認シート!$E$10=抽出加工データ!B857,1,0)</f>
        <v>0</v>
      </c>
      <c r="C857" s="62">
        <f t="shared" si="13"/>
        <v>0</v>
      </c>
      <c r="D857" s="59">
        <f>VLOOKUP(抽出加工データ!D857,データベース!$H$13:$I$16,2,FALSE)</f>
        <v>1</v>
      </c>
      <c r="E857" s="71">
        <f>抽出加工データ!E857</f>
        <v>46239</v>
      </c>
    </row>
    <row r="858" spans="1:5">
      <c r="A858" s="62">
        <f>IF(春日部市要介護認定進捗状況確認シート!$M$10=抽出加工データ!C858,1,0)</f>
        <v>0</v>
      </c>
      <c r="B858" s="62">
        <f>IF(春日部市要介護認定進捗状況確認シート!$E$10=抽出加工データ!B858,1,0)</f>
        <v>0</v>
      </c>
      <c r="C858" s="62">
        <f t="shared" si="13"/>
        <v>0</v>
      </c>
      <c r="D858" s="59">
        <f>VLOOKUP(抽出加工データ!D858,データベース!$H$13:$I$16,2,FALSE)</f>
        <v>1</v>
      </c>
      <c r="E858" s="71">
        <f>抽出加工データ!E858</f>
        <v>46239</v>
      </c>
    </row>
    <row r="859" spans="1:5">
      <c r="A859" s="62">
        <f>IF(春日部市要介護認定進捗状況確認シート!$M$10=抽出加工データ!C859,1,0)</f>
        <v>0</v>
      </c>
      <c r="B859" s="62">
        <f>IF(春日部市要介護認定進捗状況確認シート!$E$10=抽出加工データ!B859,1,0)</f>
        <v>0</v>
      </c>
      <c r="C859" s="62">
        <f t="shared" si="13"/>
        <v>0</v>
      </c>
      <c r="D859" s="59">
        <f>VLOOKUP(抽出加工データ!D859,データベース!$H$13:$I$16,2,FALSE)</f>
        <v>1</v>
      </c>
      <c r="E859" s="71">
        <f>抽出加工データ!E859</f>
        <v>46197</v>
      </c>
    </row>
    <row r="860" spans="1:5">
      <c r="A860" s="62">
        <f>IF(春日部市要介護認定進捗状況確認シート!$M$10=抽出加工データ!C860,1,0)</f>
        <v>0</v>
      </c>
      <c r="B860" s="62">
        <f>IF(春日部市要介護認定進捗状況確認シート!$E$10=抽出加工データ!B860,1,0)</f>
        <v>0</v>
      </c>
      <c r="C860" s="62">
        <f t="shared" si="13"/>
        <v>0</v>
      </c>
      <c r="D860" s="59">
        <f>VLOOKUP(抽出加工データ!D860,データベース!$H$13:$I$16,2,FALSE)</f>
        <v>2</v>
      </c>
      <c r="E860" s="71">
        <f>抽出加工データ!E860</f>
        <v>46220</v>
      </c>
    </row>
    <row r="861" spans="1:5">
      <c r="A861" s="62">
        <f>IF(春日部市要介護認定進捗状況確認シート!$M$10=抽出加工データ!C861,1,0)</f>
        <v>0</v>
      </c>
      <c r="B861" s="62">
        <f>IF(春日部市要介護認定進捗状況確認シート!$E$10=抽出加工データ!B861,1,0)</f>
        <v>0</v>
      </c>
      <c r="C861" s="62">
        <f t="shared" si="13"/>
        <v>0</v>
      </c>
      <c r="D861" s="59">
        <f>VLOOKUP(抽出加工データ!D861,データベース!$H$13:$I$16,2,FALSE)</f>
        <v>2</v>
      </c>
      <c r="E861" s="71">
        <f>抽出加工データ!E861</f>
        <v>46225</v>
      </c>
    </row>
    <row r="862" spans="1:5">
      <c r="A862" s="62">
        <f>IF(春日部市要介護認定進捗状況確認シート!$M$10=抽出加工データ!C862,1,0)</f>
        <v>0</v>
      </c>
      <c r="B862" s="62">
        <f>IF(春日部市要介護認定進捗状況確認シート!$E$10=抽出加工データ!B862,1,0)</f>
        <v>0</v>
      </c>
      <c r="C862" s="62">
        <f t="shared" si="13"/>
        <v>0</v>
      </c>
      <c r="D862" s="59">
        <f>VLOOKUP(抽出加工データ!D862,データベース!$H$13:$I$16,2,FALSE)</f>
        <v>1</v>
      </c>
      <c r="E862" s="71">
        <f>抽出加工データ!E862</f>
        <v>46220</v>
      </c>
    </row>
    <row r="863" spans="1:5">
      <c r="A863" s="62">
        <f>IF(春日部市要介護認定進捗状況確認シート!$M$10=抽出加工データ!C863,1,0)</f>
        <v>0</v>
      </c>
      <c r="B863" s="62">
        <f>IF(春日部市要介護認定進捗状況確認シート!$E$10=抽出加工データ!B863,1,0)</f>
        <v>0</v>
      </c>
      <c r="C863" s="62">
        <f t="shared" si="13"/>
        <v>0</v>
      </c>
      <c r="D863" s="59">
        <f>VLOOKUP(抽出加工データ!D863,データベース!$H$13:$I$16,2,FALSE)</f>
        <v>1</v>
      </c>
      <c r="E863" s="71">
        <f>抽出加工データ!E863</f>
        <v>0</v>
      </c>
    </row>
    <row r="864" spans="1:5">
      <c r="A864" s="62">
        <f>IF(春日部市要介護認定進捗状況確認シート!$M$10=抽出加工データ!C864,1,0)</f>
        <v>0</v>
      </c>
      <c r="B864" s="62">
        <f>IF(春日部市要介護認定進捗状況確認シート!$E$10=抽出加工データ!B864,1,0)</f>
        <v>0</v>
      </c>
      <c r="C864" s="62">
        <f t="shared" si="13"/>
        <v>0</v>
      </c>
      <c r="D864" s="59">
        <f>VLOOKUP(抽出加工データ!D864,データベース!$H$13:$I$16,2,FALSE)</f>
        <v>2</v>
      </c>
      <c r="E864" s="71">
        <f>抽出加工データ!E864</f>
        <v>0</v>
      </c>
    </row>
    <row r="865" spans="1:5">
      <c r="A865" s="62">
        <f>IF(春日部市要介護認定進捗状況確認シート!$M$10=抽出加工データ!C865,1,0)</f>
        <v>0</v>
      </c>
      <c r="B865" s="62">
        <f>IF(春日部市要介護認定進捗状況確認シート!$E$10=抽出加工データ!B865,1,0)</f>
        <v>0</v>
      </c>
      <c r="C865" s="62">
        <f t="shared" si="13"/>
        <v>0</v>
      </c>
      <c r="D865" s="59">
        <f>VLOOKUP(抽出加工データ!D865,データベース!$H$13:$I$16,2,FALSE)</f>
        <v>1</v>
      </c>
      <c r="E865" s="71">
        <f>抽出加工データ!E865</f>
        <v>0</v>
      </c>
    </row>
    <row r="866" spans="1:5">
      <c r="A866" s="62">
        <f>IF(春日部市要介護認定進捗状況確認シート!$M$10=抽出加工データ!C866,1,0)</f>
        <v>0</v>
      </c>
      <c r="B866" s="62">
        <f>IF(春日部市要介護認定進捗状況確認シート!$E$10=抽出加工データ!B866,1,0)</f>
        <v>0</v>
      </c>
      <c r="C866" s="62">
        <f t="shared" si="13"/>
        <v>0</v>
      </c>
      <c r="D866" s="59">
        <f>VLOOKUP(抽出加工データ!D866,データベース!$H$13:$I$16,2,FALSE)</f>
        <v>5</v>
      </c>
      <c r="E866" s="71">
        <f>抽出加工データ!E866</f>
        <v>46199</v>
      </c>
    </row>
    <row r="867" spans="1:5">
      <c r="A867" s="62">
        <f>IF(春日部市要介護認定進捗状況確認シート!$M$10=抽出加工データ!C867,1,0)</f>
        <v>0</v>
      </c>
      <c r="B867" s="62">
        <f>IF(春日部市要介護認定進捗状況確認シート!$E$10=抽出加工データ!B867,1,0)</f>
        <v>0</v>
      </c>
      <c r="C867" s="62">
        <f t="shared" si="13"/>
        <v>0</v>
      </c>
      <c r="D867" s="59">
        <f>VLOOKUP(抽出加工データ!D867,データベース!$H$13:$I$16,2,FALSE)</f>
        <v>2</v>
      </c>
      <c r="E867" s="71">
        <f>抽出加工データ!E867</f>
        <v>46218</v>
      </c>
    </row>
    <row r="868" spans="1:5">
      <c r="A868" s="62">
        <f>IF(春日部市要介護認定進捗状況確認シート!$M$10=抽出加工データ!C868,1,0)</f>
        <v>0</v>
      </c>
      <c r="B868" s="62">
        <f>IF(春日部市要介護認定進捗状況確認シート!$E$10=抽出加工データ!B868,1,0)</f>
        <v>0</v>
      </c>
      <c r="C868" s="62">
        <f t="shared" si="13"/>
        <v>0</v>
      </c>
      <c r="D868" s="59">
        <f>VLOOKUP(抽出加工データ!D868,データベース!$H$13:$I$16,2,FALSE)</f>
        <v>1</v>
      </c>
      <c r="E868" s="71">
        <f>抽出加工データ!E868</f>
        <v>46234</v>
      </c>
    </row>
    <row r="869" spans="1:5">
      <c r="A869" s="62">
        <f>IF(春日部市要介護認定進捗状況確認シート!$M$10=抽出加工データ!C869,1,0)</f>
        <v>0</v>
      </c>
      <c r="B869" s="62">
        <f>IF(春日部市要介護認定進捗状況確認シート!$E$10=抽出加工データ!B869,1,0)</f>
        <v>0</v>
      </c>
      <c r="C869" s="62">
        <f t="shared" si="13"/>
        <v>0</v>
      </c>
      <c r="D869" s="59">
        <f>VLOOKUP(抽出加工データ!D869,データベース!$H$13:$I$16,2,FALSE)</f>
        <v>1</v>
      </c>
      <c r="E869" s="71">
        <f>抽出加工データ!E869</f>
        <v>46251</v>
      </c>
    </row>
    <row r="870" spans="1:5">
      <c r="A870" s="62">
        <f>IF(春日部市要介護認定進捗状況確認シート!$M$10=抽出加工データ!C870,1,0)</f>
        <v>0</v>
      </c>
      <c r="B870" s="62">
        <f>IF(春日部市要介護認定進捗状況確認シート!$E$10=抽出加工データ!B870,1,0)</f>
        <v>0</v>
      </c>
      <c r="C870" s="62">
        <f t="shared" si="13"/>
        <v>0</v>
      </c>
      <c r="D870" s="59">
        <f>VLOOKUP(抽出加工データ!D870,データベース!$H$13:$I$16,2,FALSE)</f>
        <v>2</v>
      </c>
      <c r="E870" s="71">
        <f>抽出加工データ!E870</f>
        <v>46211</v>
      </c>
    </row>
    <row r="871" spans="1:5">
      <c r="A871" s="62">
        <f>IF(春日部市要介護認定進捗状況確認シート!$M$10=抽出加工データ!C871,1,0)</f>
        <v>0</v>
      </c>
      <c r="B871" s="62">
        <f>IF(春日部市要介護認定進捗状況確認シート!$E$10=抽出加工データ!B871,1,0)</f>
        <v>0</v>
      </c>
      <c r="C871" s="62">
        <f t="shared" si="13"/>
        <v>0</v>
      </c>
      <c r="D871" s="59">
        <f>VLOOKUP(抽出加工データ!D871,データベース!$H$13:$I$16,2,FALSE)</f>
        <v>2</v>
      </c>
      <c r="E871" s="71">
        <f>抽出加工データ!E871</f>
        <v>46192</v>
      </c>
    </row>
    <row r="872" spans="1:5">
      <c r="A872" s="62">
        <f>IF(春日部市要介護認定進捗状況確認シート!$M$10=抽出加工データ!C872,1,0)</f>
        <v>0</v>
      </c>
      <c r="B872" s="62">
        <f>IF(春日部市要介護認定進捗状況確認シート!$E$10=抽出加工データ!B872,1,0)</f>
        <v>0</v>
      </c>
      <c r="C872" s="62">
        <f t="shared" si="13"/>
        <v>0</v>
      </c>
      <c r="D872" s="59">
        <f>VLOOKUP(抽出加工データ!D872,データベース!$H$13:$I$16,2,FALSE)</f>
        <v>2</v>
      </c>
      <c r="E872" s="71">
        <f>抽出加工データ!E872</f>
        <v>0</v>
      </c>
    </row>
    <row r="873" spans="1:5">
      <c r="A873" s="62">
        <f>IF(春日部市要介護認定進捗状況確認シート!$M$10=抽出加工データ!C873,1,0)</f>
        <v>0</v>
      </c>
      <c r="B873" s="62">
        <f>IF(春日部市要介護認定進捗状況確認シート!$E$10=抽出加工データ!B873,1,0)</f>
        <v>0</v>
      </c>
      <c r="C873" s="62">
        <f t="shared" si="13"/>
        <v>0</v>
      </c>
      <c r="D873" s="59">
        <f>VLOOKUP(抽出加工データ!D873,データベース!$H$13:$I$16,2,FALSE)</f>
        <v>2</v>
      </c>
      <c r="E873" s="71">
        <f>抽出加工データ!E873</f>
        <v>0</v>
      </c>
    </row>
    <row r="874" spans="1:5">
      <c r="A874" s="62">
        <f>IF(春日部市要介護認定進捗状況確認シート!$M$10=抽出加工データ!C874,1,0)</f>
        <v>0</v>
      </c>
      <c r="B874" s="62">
        <f>IF(春日部市要介護認定進捗状況確認シート!$E$10=抽出加工データ!B874,1,0)</f>
        <v>0</v>
      </c>
      <c r="C874" s="62">
        <f t="shared" si="13"/>
        <v>0</v>
      </c>
      <c r="D874" s="59">
        <f>VLOOKUP(抽出加工データ!D874,データベース!$H$13:$I$16,2,FALSE)</f>
        <v>2</v>
      </c>
      <c r="E874" s="71">
        <f>抽出加工データ!E874</f>
        <v>46227</v>
      </c>
    </row>
    <row r="875" spans="1:5">
      <c r="A875" s="62">
        <f>IF(春日部市要介護認定進捗状況確認シート!$M$10=抽出加工データ!C875,1,0)</f>
        <v>0</v>
      </c>
      <c r="B875" s="62">
        <f>IF(春日部市要介護認定進捗状況確認シート!$E$10=抽出加工データ!B875,1,0)</f>
        <v>0</v>
      </c>
      <c r="C875" s="62">
        <f t="shared" si="13"/>
        <v>0</v>
      </c>
      <c r="D875" s="59">
        <f>VLOOKUP(抽出加工データ!D875,データベース!$H$13:$I$16,2,FALSE)</f>
        <v>1</v>
      </c>
      <c r="E875" s="71">
        <f>抽出加工データ!E875</f>
        <v>46224</v>
      </c>
    </row>
    <row r="876" spans="1:5">
      <c r="A876" s="62">
        <f>IF(春日部市要介護認定進捗状況確認シート!$M$10=抽出加工データ!C876,1,0)</f>
        <v>0</v>
      </c>
      <c r="B876" s="62">
        <f>IF(春日部市要介護認定進捗状況確認シート!$E$10=抽出加工データ!B876,1,0)</f>
        <v>0</v>
      </c>
      <c r="C876" s="62">
        <f t="shared" si="13"/>
        <v>0</v>
      </c>
      <c r="D876" s="59">
        <f>VLOOKUP(抽出加工データ!D876,データベース!$H$13:$I$16,2,FALSE)</f>
        <v>1</v>
      </c>
      <c r="E876" s="71">
        <f>抽出加工データ!E876</f>
        <v>46227</v>
      </c>
    </row>
    <row r="877" spans="1:5">
      <c r="A877" s="62">
        <f>IF(春日部市要介護認定進捗状況確認シート!$M$10=抽出加工データ!C877,1,0)</f>
        <v>0</v>
      </c>
      <c r="B877" s="62">
        <f>IF(春日部市要介護認定進捗状況確認シート!$E$10=抽出加工データ!B877,1,0)</f>
        <v>0</v>
      </c>
      <c r="C877" s="62">
        <f t="shared" si="13"/>
        <v>0</v>
      </c>
      <c r="D877" s="59">
        <f>VLOOKUP(抽出加工データ!D877,データベース!$H$13:$I$16,2,FALSE)</f>
        <v>1</v>
      </c>
      <c r="E877" s="71">
        <f>抽出加工データ!E877</f>
        <v>46227</v>
      </c>
    </row>
    <row r="878" spans="1:5">
      <c r="A878" s="62">
        <f>IF(春日部市要介護認定進捗状況確認シート!$M$10=抽出加工データ!C878,1,0)</f>
        <v>0</v>
      </c>
      <c r="B878" s="62">
        <f>IF(春日部市要介護認定進捗状況確認シート!$E$10=抽出加工データ!B878,1,0)</f>
        <v>0</v>
      </c>
      <c r="C878" s="62">
        <f t="shared" si="13"/>
        <v>0</v>
      </c>
      <c r="D878" s="59">
        <f>VLOOKUP(抽出加工データ!D878,データベース!$H$13:$I$16,2,FALSE)</f>
        <v>2</v>
      </c>
      <c r="E878" s="71">
        <f>抽出加工データ!E878</f>
        <v>46225</v>
      </c>
    </row>
    <row r="879" spans="1:5">
      <c r="A879" s="62">
        <f>IF(春日部市要介護認定進捗状況確認シート!$M$10=抽出加工データ!C879,1,0)</f>
        <v>0</v>
      </c>
      <c r="B879" s="62">
        <f>IF(春日部市要介護認定進捗状況確認シート!$E$10=抽出加工データ!B879,1,0)</f>
        <v>0</v>
      </c>
      <c r="C879" s="62">
        <f t="shared" si="13"/>
        <v>0</v>
      </c>
      <c r="D879" s="59">
        <f>VLOOKUP(抽出加工データ!D879,データベース!$H$13:$I$16,2,FALSE)</f>
        <v>2</v>
      </c>
      <c r="E879" s="71">
        <f>抽出加工データ!E879</f>
        <v>46217</v>
      </c>
    </row>
    <row r="880" spans="1:5">
      <c r="A880" s="62">
        <f>IF(春日部市要介護認定進捗状況確認シート!$M$10=抽出加工データ!C880,1,0)</f>
        <v>0</v>
      </c>
      <c r="B880" s="62">
        <f>IF(春日部市要介護認定進捗状況確認シート!$E$10=抽出加工データ!B880,1,0)</f>
        <v>0</v>
      </c>
      <c r="C880" s="62">
        <f t="shared" si="13"/>
        <v>0</v>
      </c>
      <c r="D880" s="59">
        <f>VLOOKUP(抽出加工データ!D880,データベース!$H$13:$I$16,2,FALSE)</f>
        <v>1</v>
      </c>
      <c r="E880" s="71">
        <f>抽出加工データ!E880</f>
        <v>46204</v>
      </c>
    </row>
    <row r="881" spans="1:5">
      <c r="A881" s="62">
        <f>IF(春日部市要介護認定進捗状況確認シート!$M$10=抽出加工データ!C881,1,0)</f>
        <v>0</v>
      </c>
      <c r="B881" s="62">
        <f>IF(春日部市要介護認定進捗状況確認シート!$E$10=抽出加工データ!B881,1,0)</f>
        <v>0</v>
      </c>
      <c r="C881" s="62">
        <f t="shared" si="13"/>
        <v>0</v>
      </c>
      <c r="D881" s="59">
        <f>VLOOKUP(抽出加工データ!D881,データベース!$H$13:$I$16,2,FALSE)</f>
        <v>2</v>
      </c>
      <c r="E881" s="71">
        <f>抽出加工データ!E881</f>
        <v>0</v>
      </c>
    </row>
    <row r="882" spans="1:5">
      <c r="A882" s="62">
        <f>IF(春日部市要介護認定進捗状況確認シート!$M$10=抽出加工データ!C882,1,0)</f>
        <v>0</v>
      </c>
      <c r="B882" s="62">
        <f>IF(春日部市要介護認定進捗状況確認シート!$E$10=抽出加工データ!B882,1,0)</f>
        <v>0</v>
      </c>
      <c r="C882" s="62">
        <f t="shared" si="13"/>
        <v>0</v>
      </c>
      <c r="D882" s="59">
        <f>VLOOKUP(抽出加工データ!D882,データベース!$H$13:$I$16,2,FALSE)</f>
        <v>2</v>
      </c>
      <c r="E882" s="71">
        <f>抽出加工データ!E882</f>
        <v>46197</v>
      </c>
    </row>
    <row r="883" spans="1:5">
      <c r="A883" s="62">
        <f>IF(春日部市要介護認定進捗状況確認シート!$M$10=抽出加工データ!C883,1,0)</f>
        <v>0</v>
      </c>
      <c r="B883" s="62">
        <f>IF(春日部市要介護認定進捗状況確認シート!$E$10=抽出加工データ!B883,1,0)</f>
        <v>0</v>
      </c>
      <c r="C883" s="62">
        <f t="shared" si="13"/>
        <v>0</v>
      </c>
      <c r="D883" s="59">
        <f>VLOOKUP(抽出加工データ!D883,データベース!$H$13:$I$16,2,FALSE)</f>
        <v>1</v>
      </c>
      <c r="E883" s="71">
        <f>抽出加工データ!E883</f>
        <v>46224</v>
      </c>
    </row>
    <row r="884" spans="1:5">
      <c r="A884" s="62">
        <f>IF(春日部市要介護認定進捗状況確認シート!$M$10=抽出加工データ!C884,1,0)</f>
        <v>0</v>
      </c>
      <c r="B884" s="62">
        <f>IF(春日部市要介護認定進捗状況確認シート!$E$10=抽出加工データ!B884,1,0)</f>
        <v>0</v>
      </c>
      <c r="C884" s="62">
        <f t="shared" si="13"/>
        <v>0</v>
      </c>
      <c r="D884" s="59">
        <f>VLOOKUP(抽出加工データ!D884,データベース!$H$13:$I$16,2,FALSE)</f>
        <v>1</v>
      </c>
      <c r="E884" s="71">
        <f>抽出加工データ!E884</f>
        <v>0</v>
      </c>
    </row>
    <row r="885" spans="1:5">
      <c r="A885" s="62">
        <f>IF(春日部市要介護認定進捗状況確認シート!$M$10=抽出加工データ!C885,1,0)</f>
        <v>0</v>
      </c>
      <c r="B885" s="62">
        <f>IF(春日部市要介護認定進捗状況確認シート!$E$10=抽出加工データ!B885,1,0)</f>
        <v>0</v>
      </c>
      <c r="C885" s="62">
        <f t="shared" si="13"/>
        <v>0</v>
      </c>
      <c r="D885" s="59">
        <f>VLOOKUP(抽出加工データ!D885,データベース!$H$13:$I$16,2,FALSE)</f>
        <v>2</v>
      </c>
      <c r="E885" s="71">
        <f>抽出加工データ!E885</f>
        <v>46211</v>
      </c>
    </row>
    <row r="886" spans="1:5">
      <c r="A886" s="62">
        <f>IF(春日部市要介護認定進捗状況確認シート!$M$10=抽出加工データ!C886,1,0)</f>
        <v>0</v>
      </c>
      <c r="B886" s="62">
        <f>IF(春日部市要介護認定進捗状況確認シート!$E$10=抽出加工データ!B886,1,0)</f>
        <v>0</v>
      </c>
      <c r="C886" s="62">
        <f t="shared" si="13"/>
        <v>0</v>
      </c>
      <c r="D886" s="59">
        <f>VLOOKUP(抽出加工データ!D886,データベース!$H$13:$I$16,2,FALSE)</f>
        <v>2</v>
      </c>
      <c r="E886" s="71">
        <f>抽出加工データ!E886</f>
        <v>46213</v>
      </c>
    </row>
    <row r="887" spans="1:5">
      <c r="A887" s="62">
        <f>IF(春日部市要介護認定進捗状況確認シート!$M$10=抽出加工データ!C887,1,0)</f>
        <v>0</v>
      </c>
      <c r="B887" s="62">
        <f>IF(春日部市要介護認定進捗状況確認シート!$E$10=抽出加工データ!B887,1,0)</f>
        <v>0</v>
      </c>
      <c r="C887" s="62">
        <f t="shared" si="13"/>
        <v>0</v>
      </c>
      <c r="D887" s="59">
        <f>VLOOKUP(抽出加工データ!D887,データベース!$H$13:$I$16,2,FALSE)</f>
        <v>2</v>
      </c>
      <c r="E887" s="71">
        <f>抽出加工データ!E887</f>
        <v>46183</v>
      </c>
    </row>
    <row r="888" spans="1:5">
      <c r="A888" s="62">
        <f>IF(春日部市要介護認定進捗状況確認シート!$M$10=抽出加工データ!C888,1,0)</f>
        <v>0</v>
      </c>
      <c r="B888" s="62">
        <f>IF(春日部市要介護認定進捗状況確認シート!$E$10=抽出加工データ!B888,1,0)</f>
        <v>0</v>
      </c>
      <c r="C888" s="62">
        <f t="shared" si="13"/>
        <v>0</v>
      </c>
      <c r="D888" s="59">
        <f>VLOOKUP(抽出加工データ!D888,データベース!$H$13:$I$16,2,FALSE)</f>
        <v>5</v>
      </c>
      <c r="E888" s="71">
        <f>抽出加工データ!E888</f>
        <v>0</v>
      </c>
    </row>
    <row r="889" spans="1:5">
      <c r="A889" s="62">
        <f>IF(春日部市要介護認定進捗状況確認シート!$M$10=抽出加工データ!C889,1,0)</f>
        <v>0</v>
      </c>
      <c r="B889" s="62">
        <f>IF(春日部市要介護認定進捗状況確認シート!$E$10=抽出加工データ!B889,1,0)</f>
        <v>0</v>
      </c>
      <c r="C889" s="62">
        <f t="shared" si="13"/>
        <v>0</v>
      </c>
      <c r="D889" s="59">
        <f>VLOOKUP(抽出加工データ!D889,データベース!$H$13:$I$16,2,FALSE)</f>
        <v>2</v>
      </c>
      <c r="E889" s="71">
        <f>抽出加工データ!E889</f>
        <v>46218</v>
      </c>
    </row>
    <row r="890" spans="1:5">
      <c r="A890" s="62">
        <f>IF(春日部市要介護認定進捗状況確認シート!$M$10=抽出加工データ!C890,1,0)</f>
        <v>0</v>
      </c>
      <c r="B890" s="62">
        <f>IF(春日部市要介護認定進捗状況確認シート!$E$10=抽出加工データ!B890,1,0)</f>
        <v>0</v>
      </c>
      <c r="C890" s="62">
        <f t="shared" si="13"/>
        <v>0</v>
      </c>
      <c r="D890" s="59">
        <f>VLOOKUP(抽出加工データ!D890,データベース!$H$13:$I$16,2,FALSE)</f>
        <v>2</v>
      </c>
      <c r="E890" s="71">
        <f>抽出加工データ!E890</f>
        <v>46253</v>
      </c>
    </row>
    <row r="891" spans="1:5">
      <c r="A891" s="62">
        <f>IF(春日部市要介護認定進捗状況確認シート!$M$10=抽出加工データ!C891,1,0)</f>
        <v>0</v>
      </c>
      <c r="B891" s="62">
        <f>IF(春日部市要介護認定進捗状況確認シート!$E$10=抽出加工データ!B891,1,0)</f>
        <v>0</v>
      </c>
      <c r="C891" s="62">
        <f t="shared" si="13"/>
        <v>0</v>
      </c>
      <c r="D891" s="59">
        <f>VLOOKUP(抽出加工データ!D891,データベース!$H$13:$I$16,2,FALSE)</f>
        <v>10</v>
      </c>
      <c r="E891" s="71">
        <f>抽出加工データ!E891</f>
        <v>46232</v>
      </c>
    </row>
    <row r="892" spans="1:5">
      <c r="A892" s="62">
        <f>IF(春日部市要介護認定進捗状況確認シート!$M$10=抽出加工データ!C892,1,0)</f>
        <v>0</v>
      </c>
      <c r="B892" s="62">
        <f>IF(春日部市要介護認定進捗状況確認シート!$E$10=抽出加工データ!B892,1,0)</f>
        <v>0</v>
      </c>
      <c r="C892" s="62">
        <f t="shared" si="13"/>
        <v>0</v>
      </c>
      <c r="D892" s="59">
        <f>VLOOKUP(抽出加工データ!D892,データベース!$H$13:$I$16,2,FALSE)</f>
        <v>5</v>
      </c>
      <c r="E892" s="71">
        <f>抽出加工データ!E892</f>
        <v>0</v>
      </c>
    </row>
    <row r="893" spans="1:5">
      <c r="A893" s="62">
        <f>IF(春日部市要介護認定進捗状況確認シート!$M$10=抽出加工データ!C893,1,0)</f>
        <v>0</v>
      </c>
      <c r="B893" s="62">
        <f>IF(春日部市要介護認定進捗状況確認シート!$E$10=抽出加工データ!B893,1,0)</f>
        <v>0</v>
      </c>
      <c r="C893" s="62">
        <f t="shared" si="13"/>
        <v>0</v>
      </c>
      <c r="D893" s="59">
        <f>VLOOKUP(抽出加工データ!D893,データベース!$H$13:$I$16,2,FALSE)</f>
        <v>1</v>
      </c>
      <c r="E893" s="71">
        <f>抽出加工データ!E893</f>
        <v>46224</v>
      </c>
    </row>
    <row r="894" spans="1:5">
      <c r="A894" s="62">
        <f>IF(春日部市要介護認定進捗状況確認シート!$M$10=抽出加工データ!C894,1,0)</f>
        <v>0</v>
      </c>
      <c r="B894" s="62">
        <f>IF(春日部市要介護認定進捗状況確認シート!$E$10=抽出加工データ!B894,1,0)</f>
        <v>0</v>
      </c>
      <c r="C894" s="62">
        <f t="shared" si="13"/>
        <v>0</v>
      </c>
      <c r="D894" s="59">
        <f>VLOOKUP(抽出加工データ!D894,データベース!$H$13:$I$16,2,FALSE)</f>
        <v>2</v>
      </c>
      <c r="E894" s="71">
        <f>抽出加工データ!E894</f>
        <v>46238</v>
      </c>
    </row>
    <row r="895" spans="1:5">
      <c r="A895" s="62">
        <f>IF(春日部市要介護認定進捗状況確認シート!$M$10=抽出加工データ!C895,1,0)</f>
        <v>0</v>
      </c>
      <c r="B895" s="62">
        <f>IF(春日部市要介護認定進捗状況確認シート!$E$10=抽出加工データ!B895,1,0)</f>
        <v>0</v>
      </c>
      <c r="C895" s="62">
        <f t="shared" si="13"/>
        <v>0</v>
      </c>
      <c r="D895" s="59">
        <f>VLOOKUP(抽出加工データ!D895,データベース!$H$13:$I$16,2,FALSE)</f>
        <v>2</v>
      </c>
      <c r="E895" s="71">
        <f>抽出加工データ!E895</f>
        <v>46225</v>
      </c>
    </row>
    <row r="896" spans="1:5">
      <c r="A896" s="62">
        <f>IF(春日部市要介護認定進捗状況確認シート!$M$10=抽出加工データ!C896,1,0)</f>
        <v>0</v>
      </c>
      <c r="B896" s="62">
        <f>IF(春日部市要介護認定進捗状況確認シート!$E$10=抽出加工データ!B896,1,0)</f>
        <v>0</v>
      </c>
      <c r="C896" s="62">
        <f t="shared" si="13"/>
        <v>0</v>
      </c>
      <c r="D896" s="59">
        <f>VLOOKUP(抽出加工データ!D896,データベース!$H$13:$I$16,2,FALSE)</f>
        <v>2</v>
      </c>
      <c r="E896" s="71">
        <f>抽出加工データ!E896</f>
        <v>0</v>
      </c>
    </row>
    <row r="897" spans="1:5">
      <c r="A897" s="62">
        <f>IF(春日部市要介護認定進捗状況確認シート!$M$10=抽出加工データ!C897,1,0)</f>
        <v>0</v>
      </c>
      <c r="B897" s="62">
        <f>IF(春日部市要介護認定進捗状況確認シート!$E$10=抽出加工データ!B897,1,0)</f>
        <v>0</v>
      </c>
      <c r="C897" s="62">
        <f t="shared" si="13"/>
        <v>0</v>
      </c>
      <c r="D897" s="59">
        <f>VLOOKUP(抽出加工データ!D897,データベース!$H$13:$I$16,2,FALSE)</f>
        <v>1</v>
      </c>
      <c r="E897" s="71">
        <f>抽出加工データ!E897</f>
        <v>46190</v>
      </c>
    </row>
    <row r="898" spans="1:5">
      <c r="A898" s="62">
        <f>IF(春日部市要介護認定進捗状況確認シート!$M$10=抽出加工データ!C898,1,0)</f>
        <v>0</v>
      </c>
      <c r="B898" s="62">
        <f>IF(春日部市要介護認定進捗状況確認シート!$E$10=抽出加工データ!B898,1,0)</f>
        <v>0</v>
      </c>
      <c r="C898" s="62">
        <f t="shared" ref="C898:C961" si="14">IF(A898+B898=2,1,0)</f>
        <v>0</v>
      </c>
      <c r="D898" s="59">
        <f>VLOOKUP(抽出加工データ!D898,データベース!$H$13:$I$16,2,FALSE)</f>
        <v>2</v>
      </c>
      <c r="E898" s="71">
        <f>抽出加工データ!E898</f>
        <v>0</v>
      </c>
    </row>
    <row r="899" spans="1:5">
      <c r="A899" s="62">
        <f>IF(春日部市要介護認定進捗状況確認シート!$M$10=抽出加工データ!C899,1,0)</f>
        <v>0</v>
      </c>
      <c r="B899" s="62">
        <f>IF(春日部市要介護認定進捗状況確認シート!$E$10=抽出加工データ!B899,1,0)</f>
        <v>0</v>
      </c>
      <c r="C899" s="62">
        <f t="shared" si="14"/>
        <v>0</v>
      </c>
      <c r="D899" s="59">
        <f>VLOOKUP(抽出加工データ!D899,データベース!$H$13:$I$16,2,FALSE)</f>
        <v>2</v>
      </c>
      <c r="E899" s="71">
        <f>抽出加工データ!E899</f>
        <v>46253</v>
      </c>
    </row>
    <row r="900" spans="1:5">
      <c r="A900" s="62">
        <f>IF(春日部市要介護認定進捗状況確認シート!$M$10=抽出加工データ!C900,1,0)</f>
        <v>0</v>
      </c>
      <c r="B900" s="62">
        <f>IF(春日部市要介護認定進捗状況確認シート!$E$10=抽出加工データ!B900,1,0)</f>
        <v>0</v>
      </c>
      <c r="C900" s="62">
        <f t="shared" si="14"/>
        <v>0</v>
      </c>
      <c r="D900" s="59">
        <f>VLOOKUP(抽出加工データ!D900,データベース!$H$13:$I$16,2,FALSE)</f>
        <v>1</v>
      </c>
      <c r="E900" s="71">
        <f>抽出加工データ!E900</f>
        <v>46234</v>
      </c>
    </row>
    <row r="901" spans="1:5">
      <c r="A901" s="62">
        <f>IF(春日部市要介護認定進捗状況確認シート!$M$10=抽出加工データ!C901,1,0)</f>
        <v>0</v>
      </c>
      <c r="B901" s="62">
        <f>IF(春日部市要介護認定進捗状況確認シート!$E$10=抽出加工データ!B901,1,0)</f>
        <v>0</v>
      </c>
      <c r="C901" s="62">
        <f t="shared" si="14"/>
        <v>0</v>
      </c>
      <c r="D901" s="59">
        <f>VLOOKUP(抽出加工データ!D901,データベース!$H$13:$I$16,2,FALSE)</f>
        <v>2</v>
      </c>
      <c r="E901" s="71">
        <f>抽出加工データ!E901</f>
        <v>46204</v>
      </c>
    </row>
    <row r="902" spans="1:5">
      <c r="A902" s="62">
        <f>IF(春日部市要介護認定進捗状況確認シート!$M$10=抽出加工データ!C902,1,0)</f>
        <v>0</v>
      </c>
      <c r="B902" s="62">
        <f>IF(春日部市要介護認定進捗状況確認シート!$E$10=抽出加工データ!B902,1,0)</f>
        <v>0</v>
      </c>
      <c r="C902" s="62">
        <f t="shared" si="14"/>
        <v>0</v>
      </c>
      <c r="D902" s="59">
        <f>VLOOKUP(抽出加工データ!D902,データベース!$H$13:$I$16,2,FALSE)</f>
        <v>1</v>
      </c>
      <c r="E902" s="71">
        <f>抽出加工データ!E902</f>
        <v>46211</v>
      </c>
    </row>
    <row r="903" spans="1:5">
      <c r="A903" s="62">
        <f>IF(春日部市要介護認定進捗状況確認シート!$M$10=抽出加工データ!C903,1,0)</f>
        <v>0</v>
      </c>
      <c r="B903" s="62">
        <f>IF(春日部市要介護認定進捗状況確認シート!$E$10=抽出加工データ!B903,1,0)</f>
        <v>0</v>
      </c>
      <c r="C903" s="62">
        <f t="shared" si="14"/>
        <v>0</v>
      </c>
      <c r="D903" s="59">
        <f>VLOOKUP(抽出加工データ!D903,データベース!$H$13:$I$16,2,FALSE)</f>
        <v>1</v>
      </c>
      <c r="E903" s="71">
        <f>抽出加工データ!E903</f>
        <v>46209</v>
      </c>
    </row>
    <row r="904" spans="1:5">
      <c r="A904" s="62">
        <f>IF(春日部市要介護認定進捗状況確認シート!$M$10=抽出加工データ!C904,1,0)</f>
        <v>0</v>
      </c>
      <c r="B904" s="62">
        <f>IF(春日部市要介護認定進捗状況確認シート!$E$10=抽出加工データ!B904,1,0)</f>
        <v>0</v>
      </c>
      <c r="C904" s="62">
        <f t="shared" si="14"/>
        <v>0</v>
      </c>
      <c r="D904" s="59">
        <f>VLOOKUP(抽出加工データ!D904,データベース!$H$13:$I$16,2,FALSE)</f>
        <v>1</v>
      </c>
      <c r="E904" s="71">
        <f>抽出加工データ!E904</f>
        <v>0</v>
      </c>
    </row>
    <row r="905" spans="1:5">
      <c r="A905" s="62">
        <f>IF(春日部市要介護認定進捗状況確認シート!$M$10=抽出加工データ!C905,1,0)</f>
        <v>0</v>
      </c>
      <c r="B905" s="62">
        <f>IF(春日部市要介護認定進捗状況確認シート!$E$10=抽出加工データ!B905,1,0)</f>
        <v>0</v>
      </c>
      <c r="C905" s="62">
        <f t="shared" si="14"/>
        <v>0</v>
      </c>
      <c r="D905" s="59">
        <f>VLOOKUP(抽出加工データ!D905,データベース!$H$13:$I$16,2,FALSE)</f>
        <v>1</v>
      </c>
      <c r="E905" s="71">
        <f>抽出加工データ!E905</f>
        <v>0</v>
      </c>
    </row>
    <row r="906" spans="1:5">
      <c r="A906" s="62">
        <f>IF(春日部市要介護認定進捗状況確認シート!$M$10=抽出加工データ!C906,1,0)</f>
        <v>0</v>
      </c>
      <c r="B906" s="62">
        <f>IF(春日部市要介護認定進捗状況確認シート!$E$10=抽出加工データ!B906,1,0)</f>
        <v>0</v>
      </c>
      <c r="C906" s="62">
        <f t="shared" si="14"/>
        <v>0</v>
      </c>
      <c r="D906" s="59">
        <f>VLOOKUP(抽出加工データ!D906,データベース!$H$13:$I$16,2,FALSE)</f>
        <v>2</v>
      </c>
      <c r="E906" s="71">
        <f>抽出加工データ!E906</f>
        <v>0</v>
      </c>
    </row>
    <row r="907" spans="1:5">
      <c r="A907" s="62">
        <f>IF(春日部市要介護認定進捗状況確認シート!$M$10=抽出加工データ!C907,1,0)</f>
        <v>0</v>
      </c>
      <c r="B907" s="62">
        <f>IF(春日部市要介護認定進捗状況確認シート!$E$10=抽出加工データ!B907,1,0)</f>
        <v>0</v>
      </c>
      <c r="C907" s="62">
        <f t="shared" si="14"/>
        <v>0</v>
      </c>
      <c r="D907" s="59">
        <f>VLOOKUP(抽出加工データ!D907,データベース!$H$13:$I$16,2,FALSE)</f>
        <v>2</v>
      </c>
      <c r="E907" s="71">
        <f>抽出加工データ!E907</f>
        <v>46182</v>
      </c>
    </row>
    <row r="908" spans="1:5">
      <c r="A908" s="62">
        <f>IF(春日部市要介護認定進捗状況確認シート!$M$10=抽出加工データ!C908,1,0)</f>
        <v>0</v>
      </c>
      <c r="B908" s="62">
        <f>IF(春日部市要介護認定進捗状況確認シート!$E$10=抽出加工データ!B908,1,0)</f>
        <v>0</v>
      </c>
      <c r="C908" s="62">
        <f t="shared" si="14"/>
        <v>0</v>
      </c>
      <c r="D908" s="59">
        <f>VLOOKUP(抽出加工データ!D908,データベース!$H$13:$I$16,2,FALSE)</f>
        <v>5</v>
      </c>
      <c r="E908" s="71">
        <f>抽出加工データ!E908</f>
        <v>46192</v>
      </c>
    </row>
    <row r="909" spans="1:5">
      <c r="A909" s="62">
        <f>IF(春日部市要介護認定進捗状況確認シート!$M$10=抽出加工データ!C909,1,0)</f>
        <v>0</v>
      </c>
      <c r="B909" s="62">
        <f>IF(春日部市要介護認定進捗状況確認シート!$E$10=抽出加工データ!B909,1,0)</f>
        <v>0</v>
      </c>
      <c r="C909" s="62">
        <f t="shared" si="14"/>
        <v>0</v>
      </c>
      <c r="D909" s="59">
        <f>VLOOKUP(抽出加工データ!D909,データベース!$H$13:$I$16,2,FALSE)</f>
        <v>2</v>
      </c>
      <c r="E909" s="71">
        <f>抽出加工データ!E909</f>
        <v>0</v>
      </c>
    </row>
    <row r="910" spans="1:5">
      <c r="A910" s="62">
        <f>IF(春日部市要介護認定進捗状況確認シート!$M$10=抽出加工データ!C910,1,0)</f>
        <v>0</v>
      </c>
      <c r="B910" s="62">
        <f>IF(春日部市要介護認定進捗状況確認シート!$E$10=抽出加工データ!B910,1,0)</f>
        <v>0</v>
      </c>
      <c r="C910" s="62">
        <f t="shared" si="14"/>
        <v>0</v>
      </c>
      <c r="D910" s="59">
        <f>VLOOKUP(抽出加工データ!D910,データベース!$H$13:$I$16,2,FALSE)</f>
        <v>1</v>
      </c>
      <c r="E910" s="71">
        <f>抽出加工データ!E910</f>
        <v>46220</v>
      </c>
    </row>
    <row r="911" spans="1:5">
      <c r="A911" s="62">
        <f>IF(春日部市要介護認定進捗状況確認シート!$M$10=抽出加工データ!C911,1,0)</f>
        <v>0</v>
      </c>
      <c r="B911" s="62">
        <f>IF(春日部市要介護認定進捗状況確認シート!$E$10=抽出加工データ!B911,1,0)</f>
        <v>0</v>
      </c>
      <c r="C911" s="62">
        <f t="shared" si="14"/>
        <v>0</v>
      </c>
      <c r="D911" s="59">
        <f>VLOOKUP(抽出加工データ!D911,データベース!$H$13:$I$16,2,FALSE)</f>
        <v>2</v>
      </c>
      <c r="E911" s="71">
        <f>抽出加工データ!E911</f>
        <v>46227</v>
      </c>
    </row>
    <row r="912" spans="1:5">
      <c r="A912" s="62">
        <f>IF(春日部市要介護認定進捗状況確認シート!$M$10=抽出加工データ!C912,1,0)</f>
        <v>0</v>
      </c>
      <c r="B912" s="62">
        <f>IF(春日部市要介護認定進捗状況確認シート!$E$10=抽出加工データ!B912,1,0)</f>
        <v>0</v>
      </c>
      <c r="C912" s="62">
        <f t="shared" si="14"/>
        <v>0</v>
      </c>
      <c r="D912" s="59">
        <f>VLOOKUP(抽出加工データ!D912,データベース!$H$13:$I$16,2,FALSE)</f>
        <v>1</v>
      </c>
      <c r="E912" s="71">
        <f>抽出加工データ!E912</f>
        <v>0</v>
      </c>
    </row>
    <row r="913" spans="1:5">
      <c r="A913" s="62">
        <f>IF(春日部市要介護認定進捗状況確認シート!$M$10=抽出加工データ!C913,1,0)</f>
        <v>0</v>
      </c>
      <c r="B913" s="62">
        <f>IF(春日部市要介護認定進捗状況確認シート!$E$10=抽出加工データ!B913,1,0)</f>
        <v>0</v>
      </c>
      <c r="C913" s="62">
        <f t="shared" si="14"/>
        <v>0</v>
      </c>
      <c r="D913" s="59">
        <f>VLOOKUP(抽出加工データ!D913,データベース!$H$13:$I$16,2,FALSE)</f>
        <v>5</v>
      </c>
      <c r="E913" s="71">
        <f>抽出加工データ!E913</f>
        <v>46197</v>
      </c>
    </row>
    <row r="914" spans="1:5">
      <c r="A914" s="62">
        <f>IF(春日部市要介護認定進捗状況確認シート!$M$10=抽出加工データ!C914,1,0)</f>
        <v>0</v>
      </c>
      <c r="B914" s="62">
        <f>IF(春日部市要介護認定進捗状況確認シート!$E$10=抽出加工データ!B914,1,0)</f>
        <v>0</v>
      </c>
      <c r="C914" s="62">
        <f t="shared" si="14"/>
        <v>0</v>
      </c>
      <c r="D914" s="59">
        <f>VLOOKUP(抽出加工データ!D914,データベース!$H$13:$I$16,2,FALSE)</f>
        <v>1</v>
      </c>
      <c r="E914" s="71">
        <f>抽出加工データ!E914</f>
        <v>46174</v>
      </c>
    </row>
    <row r="915" spans="1:5">
      <c r="A915" s="62">
        <f>IF(春日部市要介護認定進捗状況確認シート!$M$10=抽出加工データ!C915,1,0)</f>
        <v>0</v>
      </c>
      <c r="B915" s="62">
        <f>IF(春日部市要介護認定進捗状況確認シート!$E$10=抽出加工データ!B915,1,0)</f>
        <v>0</v>
      </c>
      <c r="C915" s="62">
        <f t="shared" si="14"/>
        <v>0</v>
      </c>
      <c r="D915" s="59">
        <f>VLOOKUP(抽出加工データ!D915,データベース!$H$13:$I$16,2,FALSE)</f>
        <v>2</v>
      </c>
      <c r="E915" s="71">
        <f>抽出加工データ!E915</f>
        <v>46202</v>
      </c>
    </row>
    <row r="916" spans="1:5">
      <c r="A916" s="62">
        <f>IF(春日部市要介護認定進捗状況確認シート!$M$10=抽出加工データ!C916,1,0)</f>
        <v>0</v>
      </c>
      <c r="B916" s="62">
        <f>IF(春日部市要介護認定進捗状況確認シート!$E$10=抽出加工データ!B916,1,0)</f>
        <v>0</v>
      </c>
      <c r="C916" s="62">
        <f t="shared" si="14"/>
        <v>0</v>
      </c>
      <c r="D916" s="59">
        <f>VLOOKUP(抽出加工データ!D916,データベース!$H$13:$I$16,2,FALSE)</f>
        <v>2</v>
      </c>
      <c r="E916" s="71">
        <f>抽出加工データ!E916</f>
        <v>0</v>
      </c>
    </row>
    <row r="917" spans="1:5">
      <c r="A917" s="62">
        <f>IF(春日部市要介護認定進捗状況確認シート!$M$10=抽出加工データ!C917,1,0)</f>
        <v>0</v>
      </c>
      <c r="B917" s="62">
        <f>IF(春日部市要介護認定進捗状況確認シート!$E$10=抽出加工データ!B917,1,0)</f>
        <v>0</v>
      </c>
      <c r="C917" s="62">
        <f t="shared" si="14"/>
        <v>0</v>
      </c>
      <c r="D917" s="59">
        <f>VLOOKUP(抽出加工データ!D917,データベース!$H$13:$I$16,2,FALSE)</f>
        <v>1</v>
      </c>
      <c r="E917" s="71">
        <f>抽出加工データ!E917</f>
        <v>46213</v>
      </c>
    </row>
    <row r="918" spans="1:5">
      <c r="A918" s="62">
        <f>IF(春日部市要介護認定進捗状況確認シート!$M$10=抽出加工データ!C918,1,0)</f>
        <v>0</v>
      </c>
      <c r="B918" s="62">
        <f>IF(春日部市要介護認定進捗状況確認シート!$E$10=抽出加工データ!B918,1,0)</f>
        <v>0</v>
      </c>
      <c r="C918" s="62">
        <f t="shared" si="14"/>
        <v>0</v>
      </c>
      <c r="D918" s="59">
        <f>VLOOKUP(抽出加工データ!D918,データベース!$H$13:$I$16,2,FALSE)</f>
        <v>2</v>
      </c>
      <c r="E918" s="71">
        <f>抽出加工データ!E918</f>
        <v>46216</v>
      </c>
    </row>
    <row r="919" spans="1:5">
      <c r="A919" s="62">
        <f>IF(春日部市要介護認定進捗状況確認シート!$M$10=抽出加工データ!C919,1,0)</f>
        <v>0</v>
      </c>
      <c r="B919" s="62">
        <f>IF(春日部市要介護認定進捗状況確認シート!$E$10=抽出加工データ!B919,1,0)</f>
        <v>0</v>
      </c>
      <c r="C919" s="62">
        <f t="shared" si="14"/>
        <v>0</v>
      </c>
      <c r="D919" s="59">
        <f>VLOOKUP(抽出加工データ!D919,データベース!$H$13:$I$16,2,FALSE)</f>
        <v>2</v>
      </c>
      <c r="E919" s="71">
        <f>抽出加工データ!E919</f>
        <v>46216</v>
      </c>
    </row>
    <row r="920" spans="1:5">
      <c r="A920" s="62">
        <f>IF(春日部市要介護認定進捗状況確認シート!$M$10=抽出加工データ!C920,1,0)</f>
        <v>0</v>
      </c>
      <c r="B920" s="62">
        <f>IF(春日部市要介護認定進捗状況確認シート!$E$10=抽出加工データ!B920,1,0)</f>
        <v>0</v>
      </c>
      <c r="C920" s="62">
        <f t="shared" si="14"/>
        <v>0</v>
      </c>
      <c r="D920" s="59">
        <f>VLOOKUP(抽出加工データ!D920,データベース!$H$13:$I$16,2,FALSE)</f>
        <v>2</v>
      </c>
      <c r="E920" s="71">
        <f>抽出加工データ!E920</f>
        <v>46203</v>
      </c>
    </row>
    <row r="921" spans="1:5">
      <c r="A921" s="62">
        <f>IF(春日部市要介護認定進捗状況確認シート!$M$10=抽出加工データ!C921,1,0)</f>
        <v>0</v>
      </c>
      <c r="B921" s="62">
        <f>IF(春日部市要介護認定進捗状況確認シート!$E$10=抽出加工データ!B921,1,0)</f>
        <v>0</v>
      </c>
      <c r="C921" s="62">
        <f t="shared" si="14"/>
        <v>0</v>
      </c>
      <c r="D921" s="59">
        <f>VLOOKUP(抽出加工データ!D921,データベース!$H$13:$I$16,2,FALSE)</f>
        <v>2</v>
      </c>
      <c r="E921" s="71">
        <f>抽出加工データ!E921</f>
        <v>46196</v>
      </c>
    </row>
    <row r="922" spans="1:5">
      <c r="A922" s="62">
        <f>IF(春日部市要介護認定進捗状況確認シート!$M$10=抽出加工データ!C922,1,0)</f>
        <v>0</v>
      </c>
      <c r="B922" s="62">
        <f>IF(春日部市要介護認定進捗状況確認シート!$E$10=抽出加工データ!B922,1,0)</f>
        <v>0</v>
      </c>
      <c r="C922" s="62">
        <f t="shared" si="14"/>
        <v>0</v>
      </c>
      <c r="D922" s="59">
        <f>VLOOKUP(抽出加工データ!D922,データベース!$H$13:$I$16,2,FALSE)</f>
        <v>1</v>
      </c>
      <c r="E922" s="71">
        <f>抽出加工データ!E922</f>
        <v>46220</v>
      </c>
    </row>
    <row r="923" spans="1:5">
      <c r="A923" s="62">
        <f>IF(春日部市要介護認定進捗状況確認シート!$M$10=抽出加工データ!C923,1,0)</f>
        <v>0</v>
      </c>
      <c r="B923" s="62">
        <f>IF(春日部市要介護認定進捗状況確認シート!$E$10=抽出加工データ!B923,1,0)</f>
        <v>0</v>
      </c>
      <c r="C923" s="62">
        <f t="shared" si="14"/>
        <v>0</v>
      </c>
      <c r="D923" s="59">
        <f>VLOOKUP(抽出加工データ!D923,データベース!$H$13:$I$16,2,FALSE)</f>
        <v>2</v>
      </c>
      <c r="E923" s="71">
        <f>抽出加工データ!E923</f>
        <v>46199</v>
      </c>
    </row>
    <row r="924" spans="1:5">
      <c r="A924" s="62">
        <f>IF(春日部市要介護認定進捗状況確認シート!$M$10=抽出加工データ!C924,1,0)</f>
        <v>0</v>
      </c>
      <c r="B924" s="62">
        <f>IF(春日部市要介護認定進捗状況確認シート!$E$10=抽出加工データ!B924,1,0)</f>
        <v>0</v>
      </c>
      <c r="C924" s="62">
        <f t="shared" si="14"/>
        <v>0</v>
      </c>
      <c r="D924" s="59">
        <f>VLOOKUP(抽出加工データ!D924,データベース!$H$13:$I$16,2,FALSE)</f>
        <v>5</v>
      </c>
      <c r="E924" s="71">
        <f>抽出加工データ!E924</f>
        <v>0</v>
      </c>
    </row>
    <row r="925" spans="1:5">
      <c r="A925" s="62">
        <f>IF(春日部市要介護認定進捗状況確認シート!$M$10=抽出加工データ!C925,1,0)</f>
        <v>0</v>
      </c>
      <c r="B925" s="62">
        <f>IF(春日部市要介護認定進捗状況確認シート!$E$10=抽出加工データ!B925,1,0)</f>
        <v>0</v>
      </c>
      <c r="C925" s="62">
        <f t="shared" si="14"/>
        <v>0</v>
      </c>
      <c r="D925" s="59">
        <f>VLOOKUP(抽出加工データ!D925,データベース!$H$13:$I$16,2,FALSE)</f>
        <v>2</v>
      </c>
      <c r="E925" s="71">
        <f>抽出加工データ!E925</f>
        <v>46196</v>
      </c>
    </row>
    <row r="926" spans="1:5">
      <c r="A926" s="62">
        <f>IF(春日部市要介護認定進捗状況確認シート!$M$10=抽出加工データ!C926,1,0)</f>
        <v>0</v>
      </c>
      <c r="B926" s="62">
        <f>IF(春日部市要介護認定進捗状況確認シート!$E$10=抽出加工データ!B926,1,0)</f>
        <v>0</v>
      </c>
      <c r="C926" s="62">
        <f t="shared" si="14"/>
        <v>0</v>
      </c>
      <c r="D926" s="59">
        <f>VLOOKUP(抽出加工データ!D926,データベース!$H$13:$I$16,2,FALSE)</f>
        <v>1</v>
      </c>
      <c r="E926" s="71">
        <f>抽出加工データ!E926</f>
        <v>46224</v>
      </c>
    </row>
    <row r="927" spans="1:5">
      <c r="A927" s="62">
        <f>IF(春日部市要介護認定進捗状況確認シート!$M$10=抽出加工データ!C927,1,0)</f>
        <v>0</v>
      </c>
      <c r="B927" s="62">
        <f>IF(春日部市要介護認定進捗状況確認シート!$E$10=抽出加工データ!B927,1,0)</f>
        <v>0</v>
      </c>
      <c r="C927" s="62">
        <f t="shared" si="14"/>
        <v>0</v>
      </c>
      <c r="D927" s="59">
        <f>VLOOKUP(抽出加工データ!D927,データベース!$H$13:$I$16,2,FALSE)</f>
        <v>1</v>
      </c>
      <c r="E927" s="71">
        <f>抽出加工データ!E927</f>
        <v>46234</v>
      </c>
    </row>
    <row r="928" spans="1:5">
      <c r="A928" s="62">
        <f>IF(春日部市要介護認定進捗状況確認シート!$M$10=抽出加工データ!C928,1,0)</f>
        <v>0</v>
      </c>
      <c r="B928" s="62">
        <f>IF(春日部市要介護認定進捗状況確認シート!$E$10=抽出加工データ!B928,1,0)</f>
        <v>0</v>
      </c>
      <c r="C928" s="62">
        <f t="shared" si="14"/>
        <v>0</v>
      </c>
      <c r="D928" s="59">
        <f>VLOOKUP(抽出加工データ!D928,データベース!$H$13:$I$16,2,FALSE)</f>
        <v>10</v>
      </c>
      <c r="E928" s="71">
        <f>抽出加工データ!E928</f>
        <v>46216</v>
      </c>
    </row>
    <row r="929" spans="1:5">
      <c r="A929" s="62">
        <f>IF(春日部市要介護認定進捗状況確認シート!$M$10=抽出加工データ!C929,1,0)</f>
        <v>0</v>
      </c>
      <c r="B929" s="62">
        <f>IF(春日部市要介護認定進捗状況確認シート!$E$10=抽出加工データ!B929,1,0)</f>
        <v>0</v>
      </c>
      <c r="C929" s="62">
        <f t="shared" si="14"/>
        <v>0</v>
      </c>
      <c r="D929" s="59">
        <f>VLOOKUP(抽出加工データ!D929,データベース!$H$13:$I$16,2,FALSE)</f>
        <v>5</v>
      </c>
      <c r="E929" s="71">
        <f>抽出加工データ!E929</f>
        <v>46210</v>
      </c>
    </row>
    <row r="930" spans="1:5">
      <c r="A930" s="62">
        <f>IF(春日部市要介護認定進捗状況確認シート!$M$10=抽出加工データ!C930,1,0)</f>
        <v>0</v>
      </c>
      <c r="B930" s="62">
        <f>IF(春日部市要介護認定進捗状況確認シート!$E$10=抽出加工データ!B930,1,0)</f>
        <v>0</v>
      </c>
      <c r="C930" s="62">
        <f t="shared" si="14"/>
        <v>0</v>
      </c>
      <c r="D930" s="59">
        <f>VLOOKUP(抽出加工データ!D930,データベース!$H$13:$I$16,2,FALSE)</f>
        <v>1</v>
      </c>
      <c r="E930" s="71">
        <f>抽出加工データ!E930</f>
        <v>46218</v>
      </c>
    </row>
    <row r="931" spans="1:5">
      <c r="A931" s="62">
        <f>IF(春日部市要介護認定進捗状況確認シート!$M$10=抽出加工データ!C931,1,0)</f>
        <v>0</v>
      </c>
      <c r="B931" s="62">
        <f>IF(春日部市要介護認定進捗状況確認シート!$E$10=抽出加工データ!B931,1,0)</f>
        <v>0</v>
      </c>
      <c r="C931" s="62">
        <f t="shared" si="14"/>
        <v>0</v>
      </c>
      <c r="D931" s="59">
        <f>VLOOKUP(抽出加工データ!D931,データベース!$H$13:$I$16,2,FALSE)</f>
        <v>5</v>
      </c>
      <c r="E931" s="71">
        <f>抽出加工データ!E931</f>
        <v>46197</v>
      </c>
    </row>
    <row r="932" spans="1:5">
      <c r="A932" s="62">
        <f>IF(春日部市要介護認定進捗状況確認シート!$M$10=抽出加工データ!C932,1,0)</f>
        <v>0</v>
      </c>
      <c r="B932" s="62">
        <f>IF(春日部市要介護認定進捗状況確認シート!$E$10=抽出加工データ!B932,1,0)</f>
        <v>0</v>
      </c>
      <c r="C932" s="62">
        <f t="shared" si="14"/>
        <v>0</v>
      </c>
      <c r="D932" s="59">
        <f>VLOOKUP(抽出加工データ!D932,データベース!$H$13:$I$16,2,FALSE)</f>
        <v>10</v>
      </c>
      <c r="E932" s="71">
        <f>抽出加工データ!E932</f>
        <v>0</v>
      </c>
    </row>
    <row r="933" spans="1:5">
      <c r="A933" s="62">
        <f>IF(春日部市要介護認定進捗状況確認シート!$M$10=抽出加工データ!C933,1,0)</f>
        <v>0</v>
      </c>
      <c r="B933" s="62">
        <f>IF(春日部市要介護認定進捗状況確認シート!$E$10=抽出加工データ!B933,1,0)</f>
        <v>0</v>
      </c>
      <c r="C933" s="62">
        <f t="shared" si="14"/>
        <v>0</v>
      </c>
      <c r="D933" s="59">
        <f>VLOOKUP(抽出加工データ!D933,データベース!$H$13:$I$16,2,FALSE)</f>
        <v>1</v>
      </c>
      <c r="E933" s="71">
        <f>抽出加工データ!E933</f>
        <v>0</v>
      </c>
    </row>
    <row r="934" spans="1:5">
      <c r="A934" s="62">
        <f>IF(春日部市要介護認定進捗状況確認シート!$M$10=抽出加工データ!C934,1,0)</f>
        <v>0</v>
      </c>
      <c r="B934" s="62">
        <f>IF(春日部市要介護認定進捗状況確認シート!$E$10=抽出加工データ!B934,1,0)</f>
        <v>0</v>
      </c>
      <c r="C934" s="62">
        <f t="shared" si="14"/>
        <v>0</v>
      </c>
      <c r="D934" s="59">
        <f>VLOOKUP(抽出加工データ!D934,データベース!$H$13:$I$16,2,FALSE)</f>
        <v>5</v>
      </c>
      <c r="E934" s="71">
        <f>抽出加工データ!E934</f>
        <v>0</v>
      </c>
    </row>
    <row r="935" spans="1:5">
      <c r="A935" s="62">
        <f>IF(春日部市要介護認定進捗状況確認シート!$M$10=抽出加工データ!C935,1,0)</f>
        <v>0</v>
      </c>
      <c r="B935" s="62">
        <f>IF(春日部市要介護認定進捗状況確認シート!$E$10=抽出加工データ!B935,1,0)</f>
        <v>0</v>
      </c>
      <c r="C935" s="62">
        <f t="shared" si="14"/>
        <v>0</v>
      </c>
      <c r="D935" s="59">
        <f>VLOOKUP(抽出加工データ!D935,データベース!$H$13:$I$16,2,FALSE)</f>
        <v>1</v>
      </c>
      <c r="E935" s="71">
        <f>抽出加工データ!E935</f>
        <v>46211</v>
      </c>
    </row>
    <row r="936" spans="1:5">
      <c r="A936" s="62">
        <f>IF(春日部市要介護認定進捗状況確認シート!$M$10=抽出加工データ!C936,1,0)</f>
        <v>0</v>
      </c>
      <c r="B936" s="62">
        <f>IF(春日部市要介護認定進捗状況確認シート!$E$10=抽出加工データ!B936,1,0)</f>
        <v>0</v>
      </c>
      <c r="C936" s="62">
        <f t="shared" si="14"/>
        <v>0</v>
      </c>
      <c r="D936" s="59">
        <f>VLOOKUP(抽出加工データ!D936,データベース!$H$13:$I$16,2,FALSE)</f>
        <v>1</v>
      </c>
      <c r="E936" s="71">
        <f>抽出加工データ!E936</f>
        <v>46239</v>
      </c>
    </row>
    <row r="937" spans="1:5">
      <c r="A937" s="62">
        <f>IF(春日部市要介護認定進捗状況確認シート!$M$10=抽出加工データ!C937,1,0)</f>
        <v>0</v>
      </c>
      <c r="B937" s="62">
        <f>IF(春日部市要介護認定進捗状況確認シート!$E$10=抽出加工データ!B937,1,0)</f>
        <v>0</v>
      </c>
      <c r="C937" s="62">
        <f t="shared" si="14"/>
        <v>0</v>
      </c>
      <c r="D937" s="59">
        <f>VLOOKUP(抽出加工データ!D937,データベース!$H$13:$I$16,2,FALSE)</f>
        <v>5</v>
      </c>
      <c r="E937" s="71">
        <f>抽出加工データ!E937</f>
        <v>46203</v>
      </c>
    </row>
    <row r="938" spans="1:5">
      <c r="A938" s="62">
        <f>IF(春日部市要介護認定進捗状況確認シート!$M$10=抽出加工データ!C938,1,0)</f>
        <v>0</v>
      </c>
      <c r="B938" s="62">
        <f>IF(春日部市要介護認定進捗状況確認シート!$E$10=抽出加工データ!B938,1,0)</f>
        <v>0</v>
      </c>
      <c r="C938" s="62">
        <f t="shared" si="14"/>
        <v>0</v>
      </c>
      <c r="D938" s="59">
        <f>VLOOKUP(抽出加工データ!D938,データベース!$H$13:$I$16,2,FALSE)</f>
        <v>2</v>
      </c>
      <c r="E938" s="71">
        <f>抽出加工データ!E938</f>
        <v>46252</v>
      </c>
    </row>
    <row r="939" spans="1:5">
      <c r="A939" s="62">
        <f>IF(春日部市要介護認定進捗状況確認シート!$M$10=抽出加工データ!C939,1,0)</f>
        <v>0</v>
      </c>
      <c r="B939" s="62">
        <f>IF(春日部市要介護認定進捗状況確認シート!$E$10=抽出加工データ!B939,1,0)</f>
        <v>0</v>
      </c>
      <c r="C939" s="62">
        <f t="shared" si="14"/>
        <v>0</v>
      </c>
      <c r="D939" s="59">
        <f>VLOOKUP(抽出加工データ!D939,データベース!$H$13:$I$16,2,FALSE)</f>
        <v>2</v>
      </c>
      <c r="E939" s="71">
        <f>抽出加工データ!E939</f>
        <v>46178</v>
      </c>
    </row>
    <row r="940" spans="1:5">
      <c r="A940" s="62">
        <f>IF(春日部市要介護認定進捗状況確認シート!$M$10=抽出加工データ!C940,1,0)</f>
        <v>0</v>
      </c>
      <c r="B940" s="62">
        <f>IF(春日部市要介護認定進捗状況確認シート!$E$10=抽出加工データ!B940,1,0)</f>
        <v>0</v>
      </c>
      <c r="C940" s="62">
        <f t="shared" si="14"/>
        <v>0</v>
      </c>
      <c r="D940" s="59">
        <f>VLOOKUP(抽出加工データ!D940,データベース!$H$13:$I$16,2,FALSE)</f>
        <v>5</v>
      </c>
      <c r="E940" s="71">
        <f>抽出加工データ!E940</f>
        <v>0</v>
      </c>
    </row>
    <row r="941" spans="1:5">
      <c r="A941" s="62">
        <f>IF(春日部市要介護認定進捗状況確認シート!$M$10=抽出加工データ!C941,1,0)</f>
        <v>0</v>
      </c>
      <c r="B941" s="62">
        <f>IF(春日部市要介護認定進捗状況確認シート!$E$10=抽出加工データ!B941,1,0)</f>
        <v>0</v>
      </c>
      <c r="C941" s="62">
        <f t="shared" si="14"/>
        <v>0</v>
      </c>
      <c r="D941" s="59">
        <f>VLOOKUP(抽出加工データ!D941,データベース!$H$13:$I$16,2,FALSE)</f>
        <v>2</v>
      </c>
      <c r="E941" s="71">
        <f>抽出加工データ!E941</f>
        <v>46220</v>
      </c>
    </row>
    <row r="942" spans="1:5">
      <c r="A942" s="62">
        <f>IF(春日部市要介護認定進捗状況確認シート!$M$10=抽出加工データ!C942,1,0)</f>
        <v>0</v>
      </c>
      <c r="B942" s="62">
        <f>IF(春日部市要介護認定進捗状況確認シート!$E$10=抽出加工データ!B942,1,0)</f>
        <v>0</v>
      </c>
      <c r="C942" s="62">
        <f t="shared" si="14"/>
        <v>0</v>
      </c>
      <c r="D942" s="59">
        <f>VLOOKUP(抽出加工データ!D942,データベース!$H$13:$I$16,2,FALSE)</f>
        <v>2</v>
      </c>
      <c r="E942" s="71">
        <f>抽出加工データ!E942</f>
        <v>46189</v>
      </c>
    </row>
    <row r="943" spans="1:5">
      <c r="A943" s="62">
        <f>IF(春日部市要介護認定進捗状況確認シート!$M$10=抽出加工データ!C943,1,0)</f>
        <v>0</v>
      </c>
      <c r="B943" s="62">
        <f>IF(春日部市要介護認定進捗状況確認シート!$E$10=抽出加工データ!B943,1,0)</f>
        <v>0</v>
      </c>
      <c r="C943" s="62">
        <f t="shared" si="14"/>
        <v>0</v>
      </c>
      <c r="D943" s="59">
        <f>VLOOKUP(抽出加工データ!D943,データベース!$H$13:$I$16,2,FALSE)</f>
        <v>2</v>
      </c>
      <c r="E943" s="71">
        <f>抽出加工データ!E943</f>
        <v>46192</v>
      </c>
    </row>
    <row r="944" spans="1:5">
      <c r="A944" s="62">
        <f>IF(春日部市要介護認定進捗状況確認シート!$M$10=抽出加工データ!C944,1,0)</f>
        <v>0</v>
      </c>
      <c r="B944" s="62">
        <f>IF(春日部市要介護認定進捗状況確認シート!$E$10=抽出加工データ!B944,1,0)</f>
        <v>0</v>
      </c>
      <c r="C944" s="62">
        <f t="shared" si="14"/>
        <v>0</v>
      </c>
      <c r="D944" s="59">
        <f>VLOOKUP(抽出加工データ!D944,データベース!$H$13:$I$16,2,FALSE)</f>
        <v>2</v>
      </c>
      <c r="E944" s="71">
        <f>抽出加工データ!E944</f>
        <v>46238</v>
      </c>
    </row>
    <row r="945" spans="1:5">
      <c r="A945" s="62">
        <f>IF(春日部市要介護認定進捗状況確認シート!$M$10=抽出加工データ!C945,1,0)</f>
        <v>0</v>
      </c>
      <c r="B945" s="62">
        <f>IF(春日部市要介護認定進捗状況確認シート!$E$10=抽出加工データ!B945,1,0)</f>
        <v>0</v>
      </c>
      <c r="C945" s="62">
        <f t="shared" si="14"/>
        <v>0</v>
      </c>
      <c r="D945" s="59">
        <f>VLOOKUP(抽出加工データ!D945,データベース!$H$13:$I$16,2,FALSE)</f>
        <v>2</v>
      </c>
      <c r="E945" s="71">
        <f>抽出加工データ!E945</f>
        <v>46231</v>
      </c>
    </row>
    <row r="946" spans="1:5">
      <c r="A946" s="62">
        <f>IF(春日部市要介護認定進捗状況確認シート!$M$10=抽出加工データ!C946,1,0)</f>
        <v>0</v>
      </c>
      <c r="B946" s="62">
        <f>IF(春日部市要介護認定進捗状況確認シート!$E$10=抽出加工データ!B946,1,0)</f>
        <v>0</v>
      </c>
      <c r="C946" s="62">
        <f t="shared" si="14"/>
        <v>0</v>
      </c>
      <c r="D946" s="59">
        <f>VLOOKUP(抽出加工データ!D946,データベース!$H$13:$I$16,2,FALSE)</f>
        <v>5</v>
      </c>
      <c r="E946" s="71">
        <f>抽出加工データ!E946</f>
        <v>0</v>
      </c>
    </row>
    <row r="947" spans="1:5">
      <c r="A947" s="62">
        <f>IF(春日部市要介護認定進捗状況確認シート!$M$10=抽出加工データ!C947,1,0)</f>
        <v>0</v>
      </c>
      <c r="B947" s="62">
        <f>IF(春日部市要介護認定進捗状況確認シート!$E$10=抽出加工データ!B947,1,0)</f>
        <v>0</v>
      </c>
      <c r="C947" s="62">
        <f t="shared" si="14"/>
        <v>0</v>
      </c>
      <c r="D947" s="59">
        <f>VLOOKUP(抽出加工データ!D947,データベース!$H$13:$I$16,2,FALSE)</f>
        <v>1</v>
      </c>
      <c r="E947" s="71">
        <f>抽出加工データ!E947</f>
        <v>46237</v>
      </c>
    </row>
    <row r="948" spans="1:5">
      <c r="A948" s="62">
        <f>IF(春日部市要介護認定進捗状況確認シート!$M$10=抽出加工データ!C948,1,0)</f>
        <v>0</v>
      </c>
      <c r="B948" s="62">
        <f>IF(春日部市要介護認定進捗状況確認シート!$E$10=抽出加工データ!B948,1,0)</f>
        <v>0</v>
      </c>
      <c r="C948" s="62">
        <f t="shared" si="14"/>
        <v>0</v>
      </c>
      <c r="D948" s="59">
        <f>VLOOKUP(抽出加工データ!D948,データベース!$H$13:$I$16,2,FALSE)</f>
        <v>2</v>
      </c>
      <c r="E948" s="71">
        <f>抽出加工データ!E948</f>
        <v>46251</v>
      </c>
    </row>
    <row r="949" spans="1:5">
      <c r="A949" s="62">
        <f>IF(春日部市要介護認定進捗状況確認シート!$M$10=抽出加工データ!C949,1,0)</f>
        <v>0</v>
      </c>
      <c r="B949" s="62">
        <f>IF(春日部市要介護認定進捗状況確認シート!$E$10=抽出加工データ!B949,1,0)</f>
        <v>0</v>
      </c>
      <c r="C949" s="62">
        <f t="shared" si="14"/>
        <v>0</v>
      </c>
      <c r="D949" s="59">
        <f>VLOOKUP(抽出加工データ!D949,データベース!$H$13:$I$16,2,FALSE)</f>
        <v>1</v>
      </c>
      <c r="E949" s="71">
        <f>抽出加工データ!E949</f>
        <v>46189</v>
      </c>
    </row>
    <row r="950" spans="1:5">
      <c r="A950" s="62">
        <f>IF(春日部市要介護認定進捗状況確認シート!$M$10=抽出加工データ!C950,1,0)</f>
        <v>0</v>
      </c>
      <c r="B950" s="62">
        <f>IF(春日部市要介護認定進捗状況確認シート!$E$10=抽出加工データ!B950,1,0)</f>
        <v>0</v>
      </c>
      <c r="C950" s="62">
        <f t="shared" si="14"/>
        <v>0</v>
      </c>
      <c r="D950" s="59">
        <f>VLOOKUP(抽出加工データ!D950,データベース!$H$13:$I$16,2,FALSE)</f>
        <v>2</v>
      </c>
      <c r="E950" s="71">
        <f>抽出加工データ!E950</f>
        <v>0</v>
      </c>
    </row>
    <row r="951" spans="1:5">
      <c r="A951" s="62">
        <f>IF(春日部市要介護認定進捗状況確認シート!$M$10=抽出加工データ!C951,1,0)</f>
        <v>0</v>
      </c>
      <c r="B951" s="62">
        <f>IF(春日部市要介護認定進捗状況確認シート!$E$10=抽出加工データ!B951,1,0)</f>
        <v>0</v>
      </c>
      <c r="C951" s="62">
        <f t="shared" si="14"/>
        <v>0</v>
      </c>
      <c r="D951" s="59">
        <f>VLOOKUP(抽出加工データ!D951,データベース!$H$13:$I$16,2,FALSE)</f>
        <v>2</v>
      </c>
      <c r="E951" s="71">
        <f>抽出加工データ!E951</f>
        <v>46213</v>
      </c>
    </row>
    <row r="952" spans="1:5">
      <c r="A952" s="62">
        <f>IF(春日部市要介護認定進捗状況確認シート!$M$10=抽出加工データ!C952,1,0)</f>
        <v>0</v>
      </c>
      <c r="B952" s="62">
        <f>IF(春日部市要介護認定進捗状況確認シート!$E$10=抽出加工データ!B952,1,0)</f>
        <v>0</v>
      </c>
      <c r="C952" s="62">
        <f t="shared" si="14"/>
        <v>0</v>
      </c>
      <c r="D952" s="59">
        <f>VLOOKUP(抽出加工データ!D952,データベース!$H$13:$I$16,2,FALSE)</f>
        <v>2</v>
      </c>
      <c r="E952" s="71">
        <f>抽出加工データ!E952</f>
        <v>0</v>
      </c>
    </row>
    <row r="953" spans="1:5">
      <c r="A953" s="62">
        <f>IF(春日部市要介護認定進捗状況確認シート!$M$10=抽出加工データ!C953,1,0)</f>
        <v>0</v>
      </c>
      <c r="B953" s="62">
        <f>IF(春日部市要介護認定進捗状況確認シート!$E$10=抽出加工データ!B953,1,0)</f>
        <v>0</v>
      </c>
      <c r="C953" s="62">
        <f t="shared" si="14"/>
        <v>0</v>
      </c>
      <c r="D953" s="59">
        <f>VLOOKUP(抽出加工データ!D953,データベース!$H$13:$I$16,2,FALSE)</f>
        <v>10</v>
      </c>
      <c r="E953" s="71">
        <f>抽出加工データ!E953</f>
        <v>46211</v>
      </c>
    </row>
    <row r="954" spans="1:5">
      <c r="A954" s="62">
        <f>IF(春日部市要介護認定進捗状況確認シート!$M$10=抽出加工データ!C954,1,0)</f>
        <v>0</v>
      </c>
      <c r="B954" s="62">
        <f>IF(春日部市要介護認定進捗状況確認シート!$E$10=抽出加工データ!B954,1,0)</f>
        <v>0</v>
      </c>
      <c r="C954" s="62">
        <f t="shared" si="14"/>
        <v>0</v>
      </c>
      <c r="D954" s="59">
        <f>VLOOKUP(抽出加工データ!D954,データベース!$H$13:$I$16,2,FALSE)</f>
        <v>2</v>
      </c>
      <c r="E954" s="71">
        <f>抽出加工データ!E954</f>
        <v>46230</v>
      </c>
    </row>
    <row r="955" spans="1:5">
      <c r="A955" s="62">
        <f>IF(春日部市要介護認定進捗状況確認シート!$M$10=抽出加工データ!C955,1,0)</f>
        <v>0</v>
      </c>
      <c r="B955" s="62">
        <f>IF(春日部市要介護認定進捗状況確認シート!$E$10=抽出加工データ!B955,1,0)</f>
        <v>0</v>
      </c>
      <c r="C955" s="62">
        <f t="shared" si="14"/>
        <v>0</v>
      </c>
      <c r="D955" s="59">
        <f>VLOOKUP(抽出加工データ!D955,データベース!$H$13:$I$16,2,FALSE)</f>
        <v>2</v>
      </c>
      <c r="E955" s="71">
        <f>抽出加工データ!E955</f>
        <v>0</v>
      </c>
    </row>
    <row r="956" spans="1:5">
      <c r="A956" s="62">
        <f>IF(春日部市要介護認定進捗状況確認シート!$M$10=抽出加工データ!C956,1,0)</f>
        <v>0</v>
      </c>
      <c r="B956" s="62">
        <f>IF(春日部市要介護認定進捗状況確認シート!$E$10=抽出加工データ!B956,1,0)</f>
        <v>0</v>
      </c>
      <c r="C956" s="62">
        <f t="shared" si="14"/>
        <v>0</v>
      </c>
      <c r="D956" s="59">
        <f>VLOOKUP(抽出加工データ!D956,データベース!$H$13:$I$16,2,FALSE)</f>
        <v>5</v>
      </c>
      <c r="E956" s="71">
        <f>抽出加工データ!E956</f>
        <v>46224</v>
      </c>
    </row>
    <row r="957" spans="1:5">
      <c r="A957" s="62">
        <f>IF(春日部市要介護認定進捗状況確認シート!$M$10=抽出加工データ!C957,1,0)</f>
        <v>0</v>
      </c>
      <c r="B957" s="62">
        <f>IF(春日部市要介護認定進捗状況確認シート!$E$10=抽出加工データ!B957,1,0)</f>
        <v>0</v>
      </c>
      <c r="C957" s="62">
        <f t="shared" si="14"/>
        <v>0</v>
      </c>
      <c r="D957" s="59">
        <f>VLOOKUP(抽出加工データ!D957,データベース!$H$13:$I$16,2,FALSE)</f>
        <v>2</v>
      </c>
      <c r="E957" s="71">
        <f>抽出加工データ!E957</f>
        <v>46197</v>
      </c>
    </row>
    <row r="958" spans="1:5">
      <c r="A958" s="62">
        <f>IF(春日部市要介護認定進捗状況確認シート!$M$10=抽出加工データ!C958,1,0)</f>
        <v>0</v>
      </c>
      <c r="B958" s="62">
        <f>IF(春日部市要介護認定進捗状況確認シート!$E$10=抽出加工データ!B958,1,0)</f>
        <v>0</v>
      </c>
      <c r="C958" s="62">
        <f t="shared" si="14"/>
        <v>0</v>
      </c>
      <c r="D958" s="59">
        <f>VLOOKUP(抽出加工データ!D958,データベース!$H$13:$I$16,2,FALSE)</f>
        <v>2</v>
      </c>
      <c r="E958" s="71">
        <f>抽出加工データ!E958</f>
        <v>46224</v>
      </c>
    </row>
    <row r="959" spans="1:5">
      <c r="A959" s="62">
        <f>IF(春日部市要介護認定進捗状況確認シート!$M$10=抽出加工データ!C959,1,0)</f>
        <v>0</v>
      </c>
      <c r="B959" s="62">
        <f>IF(春日部市要介護認定進捗状況確認シート!$E$10=抽出加工データ!B959,1,0)</f>
        <v>0</v>
      </c>
      <c r="C959" s="62">
        <f t="shared" si="14"/>
        <v>0</v>
      </c>
      <c r="D959" s="59">
        <f>VLOOKUP(抽出加工データ!D959,データベース!$H$13:$I$16,2,FALSE)</f>
        <v>5</v>
      </c>
      <c r="E959" s="71">
        <f>抽出加工データ!E959</f>
        <v>0</v>
      </c>
    </row>
    <row r="960" spans="1:5">
      <c r="A960" s="62">
        <f>IF(春日部市要介護認定進捗状況確認シート!$M$10=抽出加工データ!C960,1,0)</f>
        <v>0</v>
      </c>
      <c r="B960" s="62">
        <f>IF(春日部市要介護認定進捗状況確認シート!$E$10=抽出加工データ!B960,1,0)</f>
        <v>0</v>
      </c>
      <c r="C960" s="62">
        <f t="shared" si="14"/>
        <v>0</v>
      </c>
      <c r="D960" s="59">
        <f>VLOOKUP(抽出加工データ!D960,データベース!$H$13:$I$16,2,FALSE)</f>
        <v>2</v>
      </c>
      <c r="E960" s="71">
        <f>抽出加工データ!E960</f>
        <v>46227</v>
      </c>
    </row>
    <row r="961" spans="1:5">
      <c r="A961" s="62">
        <f>IF(春日部市要介護認定進捗状況確認シート!$M$10=抽出加工データ!C961,1,0)</f>
        <v>0</v>
      </c>
      <c r="B961" s="62">
        <f>IF(春日部市要介護認定進捗状況確認シート!$E$10=抽出加工データ!B961,1,0)</f>
        <v>0</v>
      </c>
      <c r="C961" s="62">
        <f t="shared" si="14"/>
        <v>0</v>
      </c>
      <c r="D961" s="59">
        <f>VLOOKUP(抽出加工データ!D961,データベース!$H$13:$I$16,2,FALSE)</f>
        <v>5</v>
      </c>
      <c r="E961" s="71">
        <f>抽出加工データ!E961</f>
        <v>46217</v>
      </c>
    </row>
    <row r="962" spans="1:5">
      <c r="A962" s="62">
        <f>IF(春日部市要介護認定進捗状況確認シート!$M$10=抽出加工データ!C962,1,0)</f>
        <v>0</v>
      </c>
      <c r="B962" s="62">
        <f>IF(春日部市要介護認定進捗状況確認シート!$E$10=抽出加工データ!B962,1,0)</f>
        <v>0</v>
      </c>
      <c r="C962" s="62">
        <f t="shared" ref="C962:C1025" si="15">IF(A962+B962=2,1,0)</f>
        <v>0</v>
      </c>
      <c r="D962" s="59">
        <f>VLOOKUP(抽出加工データ!D962,データベース!$H$13:$I$16,2,FALSE)</f>
        <v>1</v>
      </c>
      <c r="E962" s="71">
        <f>抽出加工データ!E962</f>
        <v>0</v>
      </c>
    </row>
    <row r="963" spans="1:5">
      <c r="A963" s="62">
        <f>IF(春日部市要介護認定進捗状況確認シート!$M$10=抽出加工データ!C963,1,0)</f>
        <v>0</v>
      </c>
      <c r="B963" s="62">
        <f>IF(春日部市要介護認定進捗状況確認シート!$E$10=抽出加工データ!B963,1,0)</f>
        <v>0</v>
      </c>
      <c r="C963" s="62">
        <f t="shared" si="15"/>
        <v>0</v>
      </c>
      <c r="D963" s="59">
        <f>VLOOKUP(抽出加工データ!D963,データベース!$H$13:$I$16,2,FALSE)</f>
        <v>2</v>
      </c>
      <c r="E963" s="71">
        <f>抽出加工データ!E963</f>
        <v>0</v>
      </c>
    </row>
    <row r="964" spans="1:5">
      <c r="A964" s="62">
        <f>IF(春日部市要介護認定進捗状況確認シート!$M$10=抽出加工データ!C964,1,0)</f>
        <v>0</v>
      </c>
      <c r="B964" s="62">
        <f>IF(春日部市要介護認定進捗状況確認シート!$E$10=抽出加工データ!B964,1,0)</f>
        <v>0</v>
      </c>
      <c r="C964" s="62">
        <f t="shared" si="15"/>
        <v>0</v>
      </c>
      <c r="D964" s="59">
        <f>VLOOKUP(抽出加工データ!D964,データベース!$H$13:$I$16,2,FALSE)</f>
        <v>5</v>
      </c>
      <c r="E964" s="71">
        <f>抽出加工データ!E964</f>
        <v>46239</v>
      </c>
    </row>
    <row r="965" spans="1:5">
      <c r="A965" s="62">
        <f>IF(春日部市要介護認定進捗状況確認シート!$M$10=抽出加工データ!C965,1,0)</f>
        <v>0</v>
      </c>
      <c r="B965" s="62">
        <f>IF(春日部市要介護認定進捗状況確認シート!$E$10=抽出加工データ!B965,1,0)</f>
        <v>0</v>
      </c>
      <c r="C965" s="62">
        <f t="shared" si="15"/>
        <v>0</v>
      </c>
      <c r="D965" s="59">
        <f>VLOOKUP(抽出加工データ!D965,データベース!$H$13:$I$16,2,FALSE)</f>
        <v>2</v>
      </c>
      <c r="E965" s="71">
        <f>抽出加工データ!E965</f>
        <v>46192</v>
      </c>
    </row>
    <row r="966" spans="1:5">
      <c r="A966" s="62">
        <f>IF(春日部市要介護認定進捗状況確認シート!$M$10=抽出加工データ!C966,1,0)</f>
        <v>0</v>
      </c>
      <c r="B966" s="62">
        <f>IF(春日部市要介護認定進捗状況確認シート!$E$10=抽出加工データ!B966,1,0)</f>
        <v>0</v>
      </c>
      <c r="C966" s="62">
        <f t="shared" si="15"/>
        <v>0</v>
      </c>
      <c r="D966" s="59">
        <f>VLOOKUP(抽出加工データ!D966,データベース!$H$13:$I$16,2,FALSE)</f>
        <v>2</v>
      </c>
      <c r="E966" s="71">
        <f>抽出加工データ!E966</f>
        <v>0</v>
      </c>
    </row>
    <row r="967" spans="1:5">
      <c r="A967" s="62">
        <f>IF(春日部市要介護認定進捗状況確認シート!$M$10=抽出加工データ!C967,1,0)</f>
        <v>0</v>
      </c>
      <c r="B967" s="62">
        <f>IF(春日部市要介護認定進捗状況確認シート!$E$10=抽出加工データ!B967,1,0)</f>
        <v>0</v>
      </c>
      <c r="C967" s="62">
        <f t="shared" si="15"/>
        <v>0</v>
      </c>
      <c r="D967" s="59">
        <f>VLOOKUP(抽出加工データ!D967,データベース!$H$13:$I$16,2,FALSE)</f>
        <v>1</v>
      </c>
      <c r="E967" s="71">
        <f>抽出加工データ!E967</f>
        <v>46216</v>
      </c>
    </row>
    <row r="968" spans="1:5">
      <c r="A968" s="62">
        <f>IF(春日部市要介護認定進捗状況確認シート!$M$10=抽出加工データ!C968,1,0)</f>
        <v>0</v>
      </c>
      <c r="B968" s="62">
        <f>IF(春日部市要介護認定進捗状況確認シート!$E$10=抽出加工データ!B968,1,0)</f>
        <v>0</v>
      </c>
      <c r="C968" s="62">
        <f t="shared" si="15"/>
        <v>0</v>
      </c>
      <c r="D968" s="59">
        <f>VLOOKUP(抽出加工データ!D968,データベース!$H$13:$I$16,2,FALSE)</f>
        <v>5</v>
      </c>
      <c r="E968" s="71">
        <f>抽出加工データ!E968</f>
        <v>46220</v>
      </c>
    </row>
    <row r="969" spans="1:5">
      <c r="A969" s="62">
        <f>IF(春日部市要介護認定進捗状況確認シート!$M$10=抽出加工データ!C969,1,0)</f>
        <v>0</v>
      </c>
      <c r="B969" s="62">
        <f>IF(春日部市要介護認定進捗状況確認シート!$E$10=抽出加工データ!B969,1,0)</f>
        <v>0</v>
      </c>
      <c r="C969" s="62">
        <f t="shared" si="15"/>
        <v>0</v>
      </c>
      <c r="D969" s="59">
        <f>VLOOKUP(抽出加工データ!D969,データベース!$H$13:$I$16,2,FALSE)</f>
        <v>2</v>
      </c>
      <c r="E969" s="71">
        <f>抽出加工データ!E969</f>
        <v>46183</v>
      </c>
    </row>
    <row r="970" spans="1:5">
      <c r="A970" s="62">
        <f>IF(春日部市要介護認定進捗状況確認シート!$M$10=抽出加工データ!C970,1,0)</f>
        <v>0</v>
      </c>
      <c r="B970" s="62">
        <f>IF(春日部市要介護認定進捗状況確認シート!$E$10=抽出加工データ!B970,1,0)</f>
        <v>0</v>
      </c>
      <c r="C970" s="62">
        <f t="shared" si="15"/>
        <v>0</v>
      </c>
      <c r="D970" s="59">
        <f>VLOOKUP(抽出加工データ!D970,データベース!$H$13:$I$16,2,FALSE)</f>
        <v>1</v>
      </c>
      <c r="E970" s="71">
        <f>抽出加工データ!E970</f>
        <v>0</v>
      </c>
    </row>
    <row r="971" spans="1:5">
      <c r="A971" s="62">
        <f>IF(春日部市要介護認定進捗状況確認シート!$M$10=抽出加工データ!C971,1,0)</f>
        <v>0</v>
      </c>
      <c r="B971" s="62">
        <f>IF(春日部市要介護認定進捗状況確認シート!$E$10=抽出加工データ!B971,1,0)</f>
        <v>0</v>
      </c>
      <c r="C971" s="62">
        <f t="shared" si="15"/>
        <v>0</v>
      </c>
      <c r="D971" s="59">
        <f>VLOOKUP(抽出加工データ!D971,データベース!$H$13:$I$16,2,FALSE)</f>
        <v>1</v>
      </c>
      <c r="E971" s="71">
        <f>抽出加工データ!E971</f>
        <v>46203</v>
      </c>
    </row>
    <row r="972" spans="1:5">
      <c r="A972" s="62">
        <f>IF(春日部市要介護認定進捗状況確認シート!$M$10=抽出加工データ!C972,1,0)</f>
        <v>0</v>
      </c>
      <c r="B972" s="62">
        <f>IF(春日部市要介護認定進捗状況確認シート!$E$10=抽出加工データ!B972,1,0)</f>
        <v>0</v>
      </c>
      <c r="C972" s="62">
        <f t="shared" si="15"/>
        <v>0</v>
      </c>
      <c r="D972" s="59">
        <f>VLOOKUP(抽出加工データ!D972,データベース!$H$13:$I$16,2,FALSE)</f>
        <v>5</v>
      </c>
      <c r="E972" s="71">
        <f>抽出加工データ!E972</f>
        <v>46237</v>
      </c>
    </row>
    <row r="973" spans="1:5">
      <c r="A973" s="62">
        <f>IF(春日部市要介護認定進捗状況確認シート!$M$10=抽出加工データ!C973,1,0)</f>
        <v>0</v>
      </c>
      <c r="B973" s="62">
        <f>IF(春日部市要介護認定進捗状況確認シート!$E$10=抽出加工データ!B973,1,0)</f>
        <v>0</v>
      </c>
      <c r="C973" s="62">
        <f t="shared" si="15"/>
        <v>0</v>
      </c>
      <c r="D973" s="59">
        <f>VLOOKUP(抽出加工データ!D973,データベース!$H$13:$I$16,2,FALSE)</f>
        <v>10</v>
      </c>
      <c r="E973" s="71">
        <f>抽出加工データ!E973</f>
        <v>46252</v>
      </c>
    </row>
    <row r="974" spans="1:5">
      <c r="A974" s="62">
        <f>IF(春日部市要介護認定進捗状況確認シート!$M$10=抽出加工データ!C974,1,0)</f>
        <v>0</v>
      </c>
      <c r="B974" s="62">
        <f>IF(春日部市要介護認定進捗状況確認シート!$E$10=抽出加工データ!B974,1,0)</f>
        <v>0</v>
      </c>
      <c r="C974" s="62">
        <f t="shared" si="15"/>
        <v>0</v>
      </c>
      <c r="D974" s="59">
        <f>VLOOKUP(抽出加工データ!D974,データベース!$H$13:$I$16,2,FALSE)</f>
        <v>1</v>
      </c>
      <c r="E974" s="71">
        <f>抽出加工データ!E974</f>
        <v>0</v>
      </c>
    </row>
    <row r="975" spans="1:5">
      <c r="A975" s="62">
        <f>IF(春日部市要介護認定進捗状況確認シート!$M$10=抽出加工データ!C975,1,0)</f>
        <v>0</v>
      </c>
      <c r="B975" s="62">
        <f>IF(春日部市要介護認定進捗状況確認シート!$E$10=抽出加工データ!B975,1,0)</f>
        <v>0</v>
      </c>
      <c r="C975" s="62">
        <f t="shared" si="15"/>
        <v>0</v>
      </c>
      <c r="D975" s="59">
        <f>VLOOKUP(抽出加工データ!D975,データベース!$H$13:$I$16,2,FALSE)</f>
        <v>2</v>
      </c>
      <c r="E975" s="71">
        <f>抽出加工データ!E975</f>
        <v>0</v>
      </c>
    </row>
    <row r="976" spans="1:5">
      <c r="A976" s="62">
        <f>IF(春日部市要介護認定進捗状況確認シート!$M$10=抽出加工データ!C976,1,0)</f>
        <v>0</v>
      </c>
      <c r="B976" s="62">
        <f>IF(春日部市要介護認定進捗状況確認シート!$E$10=抽出加工データ!B976,1,0)</f>
        <v>0</v>
      </c>
      <c r="C976" s="62">
        <f t="shared" si="15"/>
        <v>0</v>
      </c>
      <c r="D976" s="59">
        <f>VLOOKUP(抽出加工データ!D976,データベース!$H$13:$I$16,2,FALSE)</f>
        <v>2</v>
      </c>
      <c r="E976" s="71">
        <f>抽出加工データ!E976</f>
        <v>46178</v>
      </c>
    </row>
    <row r="977" spans="1:5">
      <c r="A977" s="62">
        <f>IF(春日部市要介護認定進捗状況確認シート!$M$10=抽出加工データ!C977,1,0)</f>
        <v>0</v>
      </c>
      <c r="B977" s="62">
        <f>IF(春日部市要介護認定進捗状況確認シート!$E$10=抽出加工データ!B977,1,0)</f>
        <v>0</v>
      </c>
      <c r="C977" s="62">
        <f t="shared" si="15"/>
        <v>0</v>
      </c>
      <c r="D977" s="59">
        <f>VLOOKUP(抽出加工データ!D977,データベース!$H$13:$I$16,2,FALSE)</f>
        <v>1</v>
      </c>
      <c r="E977" s="71">
        <f>抽出加工データ!E977</f>
        <v>0</v>
      </c>
    </row>
    <row r="978" spans="1:5">
      <c r="A978" s="62">
        <f>IF(春日部市要介護認定進捗状況確認シート!$M$10=抽出加工データ!C978,1,0)</f>
        <v>0</v>
      </c>
      <c r="B978" s="62">
        <f>IF(春日部市要介護認定進捗状況確認シート!$E$10=抽出加工データ!B978,1,0)</f>
        <v>0</v>
      </c>
      <c r="C978" s="62">
        <f t="shared" si="15"/>
        <v>0</v>
      </c>
      <c r="D978" s="59">
        <f>VLOOKUP(抽出加工データ!D978,データベース!$H$13:$I$16,2,FALSE)</f>
        <v>1</v>
      </c>
      <c r="E978" s="71">
        <f>抽出加工データ!E978</f>
        <v>46220</v>
      </c>
    </row>
    <row r="979" spans="1:5">
      <c r="A979" s="62">
        <f>IF(春日部市要介護認定進捗状況確認シート!$M$10=抽出加工データ!C979,1,0)</f>
        <v>0</v>
      </c>
      <c r="B979" s="62">
        <f>IF(春日部市要介護認定進捗状況確認シート!$E$10=抽出加工データ!B979,1,0)</f>
        <v>0</v>
      </c>
      <c r="C979" s="62">
        <f t="shared" si="15"/>
        <v>0</v>
      </c>
      <c r="D979" s="59">
        <f>VLOOKUP(抽出加工データ!D979,データベース!$H$13:$I$16,2,FALSE)</f>
        <v>5</v>
      </c>
      <c r="E979" s="71">
        <f>抽出加工データ!E979</f>
        <v>46204</v>
      </c>
    </row>
    <row r="980" spans="1:5">
      <c r="A980" s="62">
        <f>IF(春日部市要介護認定進捗状況確認シート!$M$10=抽出加工データ!C980,1,0)</f>
        <v>0</v>
      </c>
      <c r="B980" s="62">
        <f>IF(春日部市要介護認定進捗状況確認シート!$E$10=抽出加工データ!B980,1,0)</f>
        <v>0</v>
      </c>
      <c r="C980" s="62">
        <f t="shared" si="15"/>
        <v>0</v>
      </c>
      <c r="D980" s="59">
        <f>VLOOKUP(抽出加工データ!D980,データベース!$H$13:$I$16,2,FALSE)</f>
        <v>10</v>
      </c>
      <c r="E980" s="71">
        <f>抽出加工データ!E980</f>
        <v>46199</v>
      </c>
    </row>
    <row r="981" spans="1:5">
      <c r="A981" s="62">
        <f>IF(春日部市要介護認定進捗状況確認シート!$M$10=抽出加工データ!C981,1,0)</f>
        <v>0</v>
      </c>
      <c r="B981" s="62">
        <f>IF(春日部市要介護認定進捗状況確認シート!$E$10=抽出加工データ!B981,1,0)</f>
        <v>0</v>
      </c>
      <c r="C981" s="62">
        <f t="shared" si="15"/>
        <v>0</v>
      </c>
      <c r="D981" s="59">
        <f>VLOOKUP(抽出加工データ!D981,データベース!$H$13:$I$16,2,FALSE)</f>
        <v>2</v>
      </c>
      <c r="E981" s="71">
        <f>抽出加工データ!E981</f>
        <v>46211</v>
      </c>
    </row>
    <row r="982" spans="1:5">
      <c r="A982" s="62">
        <f>IF(春日部市要介護認定進捗状況確認シート!$M$10=抽出加工データ!C982,1,0)</f>
        <v>0</v>
      </c>
      <c r="B982" s="62">
        <f>IF(春日部市要介護認定進捗状況確認シート!$E$10=抽出加工データ!B982,1,0)</f>
        <v>0</v>
      </c>
      <c r="C982" s="62">
        <f t="shared" si="15"/>
        <v>0</v>
      </c>
      <c r="D982" s="59">
        <f>VLOOKUP(抽出加工データ!D982,データベース!$H$13:$I$16,2,FALSE)</f>
        <v>2</v>
      </c>
      <c r="E982" s="71">
        <f>抽出加工データ!E982</f>
        <v>46239</v>
      </c>
    </row>
    <row r="983" spans="1:5">
      <c r="A983" s="62">
        <f>IF(春日部市要介護認定進捗状況確認シート!$M$10=抽出加工データ!C983,1,0)</f>
        <v>0</v>
      </c>
      <c r="B983" s="62">
        <f>IF(春日部市要介護認定進捗状況確認シート!$E$10=抽出加工データ!B983,1,0)</f>
        <v>0</v>
      </c>
      <c r="C983" s="62">
        <f t="shared" si="15"/>
        <v>0</v>
      </c>
      <c r="D983" s="59">
        <f>VLOOKUP(抽出加工データ!D983,データベース!$H$13:$I$16,2,FALSE)</f>
        <v>2</v>
      </c>
      <c r="E983" s="71">
        <f>抽出加工データ!E983</f>
        <v>46203</v>
      </c>
    </row>
    <row r="984" spans="1:5">
      <c r="A984" s="62">
        <f>IF(春日部市要介護認定進捗状況確認シート!$M$10=抽出加工データ!C984,1,0)</f>
        <v>0</v>
      </c>
      <c r="B984" s="62">
        <f>IF(春日部市要介護認定進捗状況確認シート!$E$10=抽出加工データ!B984,1,0)</f>
        <v>0</v>
      </c>
      <c r="C984" s="62">
        <f t="shared" si="15"/>
        <v>0</v>
      </c>
      <c r="D984" s="59">
        <f>VLOOKUP(抽出加工データ!D984,データベース!$H$13:$I$16,2,FALSE)</f>
        <v>2</v>
      </c>
      <c r="E984" s="71">
        <f>抽出加工データ!E984</f>
        <v>46196</v>
      </c>
    </row>
    <row r="985" spans="1:5">
      <c r="A985" s="62">
        <f>IF(春日部市要介護認定進捗状況確認シート!$M$10=抽出加工データ!C985,1,0)</f>
        <v>0</v>
      </c>
      <c r="B985" s="62">
        <f>IF(春日部市要介護認定進捗状況確認シート!$E$10=抽出加工データ!B985,1,0)</f>
        <v>0</v>
      </c>
      <c r="C985" s="62">
        <f t="shared" si="15"/>
        <v>0</v>
      </c>
      <c r="D985" s="59">
        <f>VLOOKUP(抽出加工データ!D985,データベース!$H$13:$I$16,2,FALSE)</f>
        <v>2</v>
      </c>
      <c r="E985" s="71">
        <f>抽出加工データ!E985</f>
        <v>46190</v>
      </c>
    </row>
    <row r="986" spans="1:5">
      <c r="A986" s="62">
        <f>IF(春日部市要介護認定進捗状況確認シート!$M$10=抽出加工データ!C986,1,0)</f>
        <v>0</v>
      </c>
      <c r="B986" s="62">
        <f>IF(春日部市要介護認定進捗状況確認シート!$E$10=抽出加工データ!B986,1,0)</f>
        <v>0</v>
      </c>
      <c r="C986" s="62">
        <f t="shared" si="15"/>
        <v>0</v>
      </c>
      <c r="D986" s="59">
        <f>VLOOKUP(抽出加工データ!D986,データベース!$H$13:$I$16,2,FALSE)</f>
        <v>1</v>
      </c>
      <c r="E986" s="71">
        <f>抽出加工データ!E986</f>
        <v>0</v>
      </c>
    </row>
    <row r="987" spans="1:5">
      <c r="A987" s="62">
        <f>IF(春日部市要介護認定進捗状況確認シート!$M$10=抽出加工データ!C987,1,0)</f>
        <v>0</v>
      </c>
      <c r="B987" s="62">
        <f>IF(春日部市要介護認定進捗状況確認シート!$E$10=抽出加工データ!B987,1,0)</f>
        <v>0</v>
      </c>
      <c r="C987" s="62">
        <f t="shared" si="15"/>
        <v>0</v>
      </c>
      <c r="D987" s="59">
        <f>VLOOKUP(抽出加工データ!D987,データベース!$H$13:$I$16,2,FALSE)</f>
        <v>5</v>
      </c>
      <c r="E987" s="71">
        <f>抽出加工データ!E987</f>
        <v>46225</v>
      </c>
    </row>
    <row r="988" spans="1:5">
      <c r="A988" s="62">
        <f>IF(春日部市要介護認定進捗状況確認シート!$M$10=抽出加工データ!C988,1,0)</f>
        <v>0</v>
      </c>
      <c r="B988" s="62">
        <f>IF(春日部市要介護認定進捗状況確認シート!$E$10=抽出加工データ!B988,1,0)</f>
        <v>0</v>
      </c>
      <c r="C988" s="62">
        <f t="shared" si="15"/>
        <v>0</v>
      </c>
      <c r="D988" s="59">
        <f>VLOOKUP(抽出加工データ!D988,データベース!$H$13:$I$16,2,FALSE)</f>
        <v>10</v>
      </c>
      <c r="E988" s="71">
        <f>抽出加工データ!E988</f>
        <v>46210</v>
      </c>
    </row>
    <row r="989" spans="1:5">
      <c r="A989" s="62">
        <f>IF(春日部市要介護認定進捗状況確認シート!$M$10=抽出加工データ!C989,1,0)</f>
        <v>0</v>
      </c>
      <c r="B989" s="62">
        <f>IF(春日部市要介護認定進捗状況確認シート!$E$10=抽出加工データ!B989,1,0)</f>
        <v>0</v>
      </c>
      <c r="C989" s="62">
        <f t="shared" si="15"/>
        <v>0</v>
      </c>
      <c r="D989" s="59">
        <f>VLOOKUP(抽出加工データ!D989,データベース!$H$13:$I$16,2,FALSE)</f>
        <v>1</v>
      </c>
      <c r="E989" s="71">
        <f>抽出加工データ!E989</f>
        <v>0</v>
      </c>
    </row>
    <row r="990" spans="1:5">
      <c r="A990" s="62">
        <f>IF(春日部市要介護認定進捗状況確認シート!$M$10=抽出加工データ!C990,1,0)</f>
        <v>0</v>
      </c>
      <c r="B990" s="62">
        <f>IF(春日部市要介護認定進捗状況確認シート!$E$10=抽出加工データ!B990,1,0)</f>
        <v>0</v>
      </c>
      <c r="C990" s="62">
        <f t="shared" si="15"/>
        <v>0</v>
      </c>
      <c r="D990" s="59">
        <f>VLOOKUP(抽出加工データ!D990,データベース!$H$13:$I$16,2,FALSE)</f>
        <v>2</v>
      </c>
      <c r="E990" s="71">
        <f>抽出加工データ!E990</f>
        <v>0</v>
      </c>
    </row>
    <row r="991" spans="1:5">
      <c r="A991" s="62">
        <f>IF(春日部市要介護認定進捗状況確認シート!$M$10=抽出加工データ!C991,1,0)</f>
        <v>0</v>
      </c>
      <c r="B991" s="62">
        <f>IF(春日部市要介護認定進捗状況確認シート!$E$10=抽出加工データ!B991,1,0)</f>
        <v>0</v>
      </c>
      <c r="C991" s="62">
        <f t="shared" si="15"/>
        <v>0</v>
      </c>
      <c r="D991" s="59">
        <f>VLOOKUP(抽出加工データ!D991,データベース!$H$13:$I$16,2,FALSE)</f>
        <v>2</v>
      </c>
      <c r="E991" s="71">
        <f>抽出加工データ!E991</f>
        <v>46188</v>
      </c>
    </row>
    <row r="992" spans="1:5">
      <c r="A992" s="62">
        <f>IF(春日部市要介護認定進捗状況確認シート!$M$10=抽出加工データ!C992,1,0)</f>
        <v>0</v>
      </c>
      <c r="B992" s="62">
        <f>IF(春日部市要介護認定進捗状況確認シート!$E$10=抽出加工データ!B992,1,0)</f>
        <v>0</v>
      </c>
      <c r="C992" s="62">
        <f t="shared" si="15"/>
        <v>0</v>
      </c>
      <c r="D992" s="59">
        <f>VLOOKUP(抽出加工データ!D992,データベース!$H$13:$I$16,2,FALSE)</f>
        <v>2</v>
      </c>
      <c r="E992" s="71">
        <f>抽出加工データ!E992</f>
        <v>0</v>
      </c>
    </row>
    <row r="993" spans="1:5">
      <c r="A993" s="62">
        <f>IF(春日部市要介護認定進捗状況確認シート!$M$10=抽出加工データ!C993,1,0)</f>
        <v>0</v>
      </c>
      <c r="B993" s="62">
        <f>IF(春日部市要介護認定進捗状況確認シート!$E$10=抽出加工データ!B993,1,0)</f>
        <v>0</v>
      </c>
      <c r="C993" s="62">
        <f t="shared" si="15"/>
        <v>0</v>
      </c>
      <c r="D993" s="59">
        <f>VLOOKUP(抽出加工データ!D993,データベース!$H$13:$I$16,2,FALSE)</f>
        <v>10</v>
      </c>
      <c r="E993" s="71">
        <f>抽出加工データ!E993</f>
        <v>46216</v>
      </c>
    </row>
    <row r="994" spans="1:5">
      <c r="A994" s="62">
        <f>IF(春日部市要介護認定進捗状況確認シート!$M$10=抽出加工データ!C994,1,0)</f>
        <v>0</v>
      </c>
      <c r="B994" s="62">
        <f>IF(春日部市要介護認定進捗状況確認シート!$E$10=抽出加工データ!B994,1,0)</f>
        <v>0</v>
      </c>
      <c r="C994" s="62">
        <f t="shared" si="15"/>
        <v>0</v>
      </c>
      <c r="D994" s="59">
        <f>VLOOKUP(抽出加工データ!D994,データベース!$H$13:$I$16,2,FALSE)</f>
        <v>2</v>
      </c>
      <c r="E994" s="71">
        <f>抽出加工データ!E994</f>
        <v>0</v>
      </c>
    </row>
    <row r="995" spans="1:5">
      <c r="A995" s="62">
        <f>IF(春日部市要介護認定進捗状況確認シート!$M$10=抽出加工データ!C995,1,0)</f>
        <v>0</v>
      </c>
      <c r="B995" s="62">
        <f>IF(春日部市要介護認定進捗状況確認シート!$E$10=抽出加工データ!B995,1,0)</f>
        <v>0</v>
      </c>
      <c r="C995" s="62">
        <f t="shared" si="15"/>
        <v>0</v>
      </c>
      <c r="D995" s="59">
        <f>VLOOKUP(抽出加工データ!D995,データベース!$H$13:$I$16,2,FALSE)</f>
        <v>5</v>
      </c>
      <c r="E995" s="71">
        <f>抽出加工データ!E995</f>
        <v>46210</v>
      </c>
    </row>
    <row r="996" spans="1:5">
      <c r="A996" s="62">
        <f>IF(春日部市要介護認定進捗状況確認シート!$M$10=抽出加工データ!C996,1,0)</f>
        <v>0</v>
      </c>
      <c r="B996" s="62">
        <f>IF(春日部市要介護認定進捗状況確認シート!$E$10=抽出加工データ!B996,1,0)</f>
        <v>0</v>
      </c>
      <c r="C996" s="62">
        <f t="shared" si="15"/>
        <v>0</v>
      </c>
      <c r="D996" s="59">
        <f>VLOOKUP(抽出加工データ!D996,データベース!$H$13:$I$16,2,FALSE)</f>
        <v>2</v>
      </c>
      <c r="E996" s="71">
        <f>抽出加工データ!E996</f>
        <v>46185</v>
      </c>
    </row>
    <row r="997" spans="1:5">
      <c r="A997" s="62">
        <f>IF(春日部市要介護認定進捗状況確認シート!$M$10=抽出加工データ!C997,1,0)</f>
        <v>0</v>
      </c>
      <c r="B997" s="62">
        <f>IF(春日部市要介護認定進捗状況確認シート!$E$10=抽出加工データ!B997,1,0)</f>
        <v>0</v>
      </c>
      <c r="C997" s="62">
        <f t="shared" si="15"/>
        <v>0</v>
      </c>
      <c r="D997" s="59">
        <f>VLOOKUP(抽出加工データ!D997,データベース!$H$13:$I$16,2,FALSE)</f>
        <v>10</v>
      </c>
      <c r="E997" s="71">
        <f>抽出加工データ!E997</f>
        <v>0</v>
      </c>
    </row>
    <row r="998" spans="1:5">
      <c r="A998" s="62">
        <f>IF(春日部市要介護認定進捗状況確認シート!$M$10=抽出加工データ!C998,1,0)</f>
        <v>0</v>
      </c>
      <c r="B998" s="62">
        <f>IF(春日部市要介護認定進捗状況確認シート!$E$10=抽出加工データ!B998,1,0)</f>
        <v>0</v>
      </c>
      <c r="C998" s="62">
        <f t="shared" si="15"/>
        <v>0</v>
      </c>
      <c r="D998" s="59">
        <f>VLOOKUP(抽出加工データ!D998,データベース!$H$13:$I$16,2,FALSE)</f>
        <v>2</v>
      </c>
      <c r="E998" s="71">
        <f>抽出加工データ!E998</f>
        <v>46211</v>
      </c>
    </row>
    <row r="999" spans="1:5">
      <c r="A999" s="62">
        <f>IF(春日部市要介護認定進捗状況確認シート!$M$10=抽出加工データ!C999,1,0)</f>
        <v>0</v>
      </c>
      <c r="B999" s="62">
        <f>IF(春日部市要介護認定進捗状況確認シート!$E$10=抽出加工データ!B999,1,0)</f>
        <v>0</v>
      </c>
      <c r="C999" s="62">
        <f t="shared" si="15"/>
        <v>0</v>
      </c>
      <c r="D999" s="59">
        <f>VLOOKUP(抽出加工データ!D999,データベース!$H$13:$I$16,2,FALSE)</f>
        <v>1</v>
      </c>
      <c r="E999" s="71">
        <f>抽出加工データ!E999</f>
        <v>0</v>
      </c>
    </row>
    <row r="1000" spans="1:5">
      <c r="A1000" s="62">
        <f>IF(春日部市要介護認定進捗状況確認シート!$M$10=抽出加工データ!C1000,1,0)</f>
        <v>0</v>
      </c>
      <c r="B1000" s="62">
        <f>IF(春日部市要介護認定進捗状況確認シート!$E$10=抽出加工データ!B1000,1,0)</f>
        <v>0</v>
      </c>
      <c r="C1000" s="62">
        <f t="shared" si="15"/>
        <v>0</v>
      </c>
      <c r="D1000" s="59">
        <f>VLOOKUP(抽出加工データ!D1000,データベース!$H$13:$I$16,2,FALSE)</f>
        <v>1</v>
      </c>
      <c r="E1000" s="71">
        <f>抽出加工データ!E1000</f>
        <v>0</v>
      </c>
    </row>
    <row r="1001" spans="1:5">
      <c r="A1001" s="62">
        <f>IF(春日部市要介護認定進捗状況確認シート!$M$10=抽出加工データ!C1001,1,0)</f>
        <v>0</v>
      </c>
      <c r="B1001" s="62">
        <f>IF(春日部市要介護認定進捗状況確認シート!$E$10=抽出加工データ!B1001,1,0)</f>
        <v>0</v>
      </c>
      <c r="C1001" s="62">
        <f t="shared" si="15"/>
        <v>0</v>
      </c>
      <c r="D1001" s="59">
        <f>VLOOKUP(抽出加工データ!D1001,データベース!$H$13:$I$16,2,FALSE)</f>
        <v>1</v>
      </c>
      <c r="E1001" s="71">
        <f>抽出加工データ!E1001</f>
        <v>46239</v>
      </c>
    </row>
    <row r="1002" spans="1:5">
      <c r="A1002" s="62">
        <f>IF(春日部市要介護認定進捗状況確認シート!$M$10=抽出加工データ!C1002,1,0)</f>
        <v>0</v>
      </c>
      <c r="B1002" s="62">
        <f>IF(春日部市要介護認定進捗状況確認シート!$E$10=抽出加工データ!B1002,1,0)</f>
        <v>0</v>
      </c>
      <c r="C1002" s="62">
        <f t="shared" si="15"/>
        <v>0</v>
      </c>
      <c r="D1002" s="59">
        <f>VLOOKUP(抽出加工データ!D1002,データベース!$H$13:$I$16,2,FALSE)</f>
        <v>1</v>
      </c>
      <c r="E1002" s="71">
        <f>抽出加工データ!E1002</f>
        <v>0</v>
      </c>
    </row>
    <row r="1003" spans="1:5">
      <c r="A1003" s="62">
        <f>IF(春日部市要介護認定進捗状況確認シート!$M$10=抽出加工データ!C1003,1,0)</f>
        <v>0</v>
      </c>
      <c r="B1003" s="62">
        <f>IF(春日部市要介護認定進捗状況確認シート!$E$10=抽出加工データ!B1003,1,0)</f>
        <v>0</v>
      </c>
      <c r="C1003" s="62">
        <f t="shared" si="15"/>
        <v>0</v>
      </c>
      <c r="D1003" s="59">
        <f>VLOOKUP(抽出加工データ!D1003,データベース!$H$13:$I$16,2,FALSE)</f>
        <v>2</v>
      </c>
      <c r="E1003" s="71">
        <f>抽出加工データ!E1003</f>
        <v>46251</v>
      </c>
    </row>
    <row r="1004" spans="1:5">
      <c r="A1004" s="62">
        <f>IF(春日部市要介護認定進捗状況確認シート!$M$10=抽出加工データ!C1004,1,0)</f>
        <v>0</v>
      </c>
      <c r="B1004" s="62">
        <f>IF(春日部市要介護認定進捗状況確認シート!$E$10=抽出加工データ!B1004,1,0)</f>
        <v>0</v>
      </c>
      <c r="C1004" s="62">
        <f t="shared" si="15"/>
        <v>0</v>
      </c>
      <c r="D1004" s="59">
        <f>VLOOKUP(抽出加工データ!D1004,データベース!$H$13:$I$16,2,FALSE)</f>
        <v>1</v>
      </c>
      <c r="E1004" s="71">
        <f>抽出加工データ!E1004</f>
        <v>46231</v>
      </c>
    </row>
    <row r="1005" spans="1:5">
      <c r="A1005" s="62">
        <f>IF(春日部市要介護認定進捗状況確認シート!$M$10=抽出加工データ!C1005,1,0)</f>
        <v>0</v>
      </c>
      <c r="B1005" s="62">
        <f>IF(春日部市要介護認定進捗状況確認シート!$E$10=抽出加工データ!B1005,1,0)</f>
        <v>0</v>
      </c>
      <c r="C1005" s="62">
        <f t="shared" si="15"/>
        <v>0</v>
      </c>
      <c r="D1005" s="59">
        <f>VLOOKUP(抽出加工データ!D1005,データベース!$H$13:$I$16,2,FALSE)</f>
        <v>2</v>
      </c>
      <c r="E1005" s="71">
        <f>抽出加工データ!E1005</f>
        <v>46185</v>
      </c>
    </row>
    <row r="1006" spans="1:5">
      <c r="A1006" s="62">
        <f>IF(春日部市要介護認定進捗状況確認シート!$M$10=抽出加工データ!C1006,1,0)</f>
        <v>0</v>
      </c>
      <c r="B1006" s="62">
        <f>IF(春日部市要介護認定進捗状況確認シート!$E$10=抽出加工データ!B1006,1,0)</f>
        <v>0</v>
      </c>
      <c r="C1006" s="62">
        <f t="shared" si="15"/>
        <v>0</v>
      </c>
      <c r="D1006" s="59">
        <f>VLOOKUP(抽出加工データ!D1006,データベース!$H$13:$I$16,2,FALSE)</f>
        <v>2</v>
      </c>
      <c r="E1006" s="71">
        <f>抽出加工データ!E1006</f>
        <v>0</v>
      </c>
    </row>
    <row r="1007" spans="1:5">
      <c r="A1007" s="62">
        <f>IF(春日部市要介護認定進捗状況確認シート!$M$10=抽出加工データ!C1007,1,0)</f>
        <v>0</v>
      </c>
      <c r="B1007" s="62">
        <f>IF(春日部市要介護認定進捗状況確認シート!$E$10=抽出加工データ!B1007,1,0)</f>
        <v>0</v>
      </c>
      <c r="C1007" s="62">
        <f t="shared" si="15"/>
        <v>0</v>
      </c>
      <c r="D1007" s="59">
        <f>VLOOKUP(抽出加工データ!D1007,データベース!$H$13:$I$16,2,FALSE)</f>
        <v>2</v>
      </c>
      <c r="E1007" s="71">
        <f>抽出加工データ!E1007</f>
        <v>46225</v>
      </c>
    </row>
    <row r="1008" spans="1:5">
      <c r="A1008" s="62">
        <f>IF(春日部市要介護認定進捗状況確認シート!$M$10=抽出加工データ!C1008,1,0)</f>
        <v>0</v>
      </c>
      <c r="B1008" s="62">
        <f>IF(春日部市要介護認定進捗状況確認シート!$E$10=抽出加工データ!B1008,1,0)</f>
        <v>0</v>
      </c>
      <c r="C1008" s="62">
        <f t="shared" si="15"/>
        <v>0</v>
      </c>
      <c r="D1008" s="59">
        <f>VLOOKUP(抽出加工データ!D1008,データベース!$H$13:$I$16,2,FALSE)</f>
        <v>2</v>
      </c>
      <c r="E1008" s="71">
        <f>抽出加工データ!E1008</f>
        <v>46190</v>
      </c>
    </row>
    <row r="1009" spans="1:5">
      <c r="A1009" s="62">
        <f>IF(春日部市要介護認定進捗状況確認シート!$M$10=抽出加工データ!C1009,1,0)</f>
        <v>0</v>
      </c>
      <c r="B1009" s="62">
        <f>IF(春日部市要介護認定進捗状況確認シート!$E$10=抽出加工データ!B1009,1,0)</f>
        <v>0</v>
      </c>
      <c r="C1009" s="62">
        <f t="shared" si="15"/>
        <v>0</v>
      </c>
      <c r="D1009" s="59">
        <f>VLOOKUP(抽出加工データ!D1009,データベース!$H$13:$I$16,2,FALSE)</f>
        <v>2</v>
      </c>
      <c r="E1009" s="71">
        <f>抽出加工データ!E1009</f>
        <v>46239</v>
      </c>
    </row>
    <row r="1010" spans="1:5">
      <c r="A1010" s="62">
        <f>IF(春日部市要介護認定進捗状況確認シート!$M$10=抽出加工データ!C1010,1,0)</f>
        <v>0</v>
      </c>
      <c r="B1010" s="62">
        <f>IF(春日部市要介護認定進捗状況確認シート!$E$10=抽出加工データ!B1010,1,0)</f>
        <v>0</v>
      </c>
      <c r="C1010" s="62">
        <f t="shared" si="15"/>
        <v>0</v>
      </c>
      <c r="D1010" s="59">
        <f>VLOOKUP(抽出加工データ!D1010,データベース!$H$13:$I$16,2,FALSE)</f>
        <v>1</v>
      </c>
      <c r="E1010" s="71">
        <f>抽出加工データ!E1010</f>
        <v>46224</v>
      </c>
    </row>
    <row r="1011" spans="1:5">
      <c r="A1011" s="62">
        <f>IF(春日部市要介護認定進捗状況確認シート!$M$10=抽出加工データ!C1011,1,0)</f>
        <v>0</v>
      </c>
      <c r="B1011" s="62">
        <f>IF(春日部市要介護認定進捗状況確認シート!$E$10=抽出加工データ!B1011,1,0)</f>
        <v>0</v>
      </c>
      <c r="C1011" s="62">
        <f t="shared" si="15"/>
        <v>0</v>
      </c>
      <c r="D1011" s="59">
        <f>VLOOKUP(抽出加工データ!D1011,データベース!$H$13:$I$16,2,FALSE)</f>
        <v>2</v>
      </c>
      <c r="E1011" s="71">
        <f>抽出加工データ!E1011</f>
        <v>46192</v>
      </c>
    </row>
    <row r="1012" spans="1:5">
      <c r="A1012" s="62">
        <f>IF(春日部市要介護認定進捗状況確認シート!$M$10=抽出加工データ!C1012,1,0)</f>
        <v>0</v>
      </c>
      <c r="B1012" s="62">
        <f>IF(春日部市要介護認定進捗状況確認シート!$E$10=抽出加工データ!B1012,1,0)</f>
        <v>0</v>
      </c>
      <c r="C1012" s="62">
        <f t="shared" si="15"/>
        <v>0</v>
      </c>
      <c r="D1012" s="59">
        <f>VLOOKUP(抽出加工データ!D1012,データベース!$H$13:$I$16,2,FALSE)</f>
        <v>2</v>
      </c>
      <c r="E1012" s="71">
        <f>抽出加工データ!E1012</f>
        <v>46253</v>
      </c>
    </row>
    <row r="1013" spans="1:5">
      <c r="A1013" s="62">
        <f>IF(春日部市要介護認定進捗状況確認シート!$M$10=抽出加工データ!C1013,1,0)</f>
        <v>0</v>
      </c>
      <c r="B1013" s="62">
        <f>IF(春日部市要介護認定進捗状況確認シート!$E$10=抽出加工データ!B1013,1,0)</f>
        <v>0</v>
      </c>
      <c r="C1013" s="62">
        <f t="shared" si="15"/>
        <v>0</v>
      </c>
      <c r="D1013" s="59">
        <f>VLOOKUP(抽出加工データ!D1013,データベース!$H$13:$I$16,2,FALSE)</f>
        <v>1</v>
      </c>
      <c r="E1013" s="71">
        <f>抽出加工データ!E1013</f>
        <v>46216</v>
      </c>
    </row>
    <row r="1014" spans="1:5">
      <c r="A1014" s="62">
        <f>IF(春日部市要介護認定進捗状況確認シート!$M$10=抽出加工データ!C1014,1,0)</f>
        <v>0</v>
      </c>
      <c r="B1014" s="62">
        <f>IF(春日部市要介護認定進捗状況確認シート!$E$10=抽出加工データ!B1014,1,0)</f>
        <v>0</v>
      </c>
      <c r="C1014" s="62">
        <f t="shared" si="15"/>
        <v>0</v>
      </c>
      <c r="D1014" s="59">
        <f>VLOOKUP(抽出加工データ!D1014,データベース!$H$13:$I$16,2,FALSE)</f>
        <v>2</v>
      </c>
      <c r="E1014" s="71">
        <f>抽出加工データ!E1014</f>
        <v>46224</v>
      </c>
    </row>
    <row r="1015" spans="1:5">
      <c r="A1015" s="62">
        <f>IF(春日部市要介護認定進捗状況確認シート!$M$10=抽出加工データ!C1015,1,0)</f>
        <v>0</v>
      </c>
      <c r="B1015" s="62">
        <f>IF(春日部市要介護認定進捗状況確認シート!$E$10=抽出加工データ!B1015,1,0)</f>
        <v>0</v>
      </c>
      <c r="C1015" s="62">
        <f t="shared" si="15"/>
        <v>0</v>
      </c>
      <c r="D1015" s="59">
        <f>VLOOKUP(抽出加工データ!D1015,データベース!$H$13:$I$16,2,FALSE)</f>
        <v>5</v>
      </c>
      <c r="E1015" s="71">
        <f>抽出加工データ!E1015</f>
        <v>0</v>
      </c>
    </row>
    <row r="1016" spans="1:5">
      <c r="A1016" s="62">
        <f>IF(春日部市要介護認定進捗状況確認シート!$M$10=抽出加工データ!C1016,1,0)</f>
        <v>0</v>
      </c>
      <c r="B1016" s="62">
        <f>IF(春日部市要介護認定進捗状況確認シート!$E$10=抽出加工データ!B1016,1,0)</f>
        <v>0</v>
      </c>
      <c r="C1016" s="62">
        <f t="shared" si="15"/>
        <v>0</v>
      </c>
      <c r="D1016" s="59">
        <f>VLOOKUP(抽出加工データ!D1016,データベース!$H$13:$I$16,2,FALSE)</f>
        <v>2</v>
      </c>
      <c r="E1016" s="71">
        <f>抽出加工データ!E1016</f>
        <v>0</v>
      </c>
    </row>
    <row r="1017" spans="1:5">
      <c r="A1017" s="62">
        <f>IF(春日部市要介護認定進捗状況確認シート!$M$10=抽出加工データ!C1017,1,0)</f>
        <v>0</v>
      </c>
      <c r="B1017" s="62">
        <f>IF(春日部市要介護認定進捗状況確認シート!$E$10=抽出加工データ!B1017,1,0)</f>
        <v>0</v>
      </c>
      <c r="C1017" s="62">
        <f t="shared" si="15"/>
        <v>0</v>
      </c>
      <c r="D1017" s="59">
        <f>VLOOKUP(抽出加工データ!D1017,データベース!$H$13:$I$16,2,FALSE)</f>
        <v>2</v>
      </c>
      <c r="E1017" s="71">
        <f>抽出加工データ!E1017</f>
        <v>46218</v>
      </c>
    </row>
    <row r="1018" spans="1:5">
      <c r="A1018" s="62">
        <f>IF(春日部市要介護認定進捗状況確認シート!$M$10=抽出加工データ!C1018,1,0)</f>
        <v>0</v>
      </c>
      <c r="B1018" s="62">
        <f>IF(春日部市要介護認定進捗状況確認シート!$E$10=抽出加工データ!B1018,1,0)</f>
        <v>0</v>
      </c>
      <c r="C1018" s="62">
        <f t="shared" si="15"/>
        <v>0</v>
      </c>
      <c r="D1018" s="59">
        <f>VLOOKUP(抽出加工データ!D1018,データベース!$H$13:$I$16,2,FALSE)</f>
        <v>1</v>
      </c>
      <c r="E1018" s="71">
        <f>抽出加工データ!E1018</f>
        <v>46206</v>
      </c>
    </row>
    <row r="1019" spans="1:5">
      <c r="A1019" s="62">
        <f>IF(春日部市要介護認定進捗状況確認シート!$M$10=抽出加工データ!C1019,1,0)</f>
        <v>0</v>
      </c>
      <c r="B1019" s="62">
        <f>IF(春日部市要介護認定進捗状況確認シート!$E$10=抽出加工データ!B1019,1,0)</f>
        <v>0</v>
      </c>
      <c r="C1019" s="62">
        <f t="shared" si="15"/>
        <v>0</v>
      </c>
      <c r="D1019" s="59">
        <f>VLOOKUP(抽出加工データ!D1019,データベース!$H$13:$I$16,2,FALSE)</f>
        <v>5</v>
      </c>
      <c r="E1019" s="71">
        <f>抽出加工データ!E1019</f>
        <v>46190</v>
      </c>
    </row>
    <row r="1020" spans="1:5">
      <c r="A1020" s="62">
        <f>IF(春日部市要介護認定進捗状況確認シート!$M$10=抽出加工データ!C1020,1,0)</f>
        <v>0</v>
      </c>
      <c r="B1020" s="62">
        <f>IF(春日部市要介護認定進捗状況確認シート!$E$10=抽出加工データ!B1020,1,0)</f>
        <v>0</v>
      </c>
      <c r="C1020" s="62">
        <f t="shared" si="15"/>
        <v>0</v>
      </c>
      <c r="D1020" s="59">
        <f>VLOOKUP(抽出加工データ!D1020,データベース!$H$13:$I$16,2,FALSE)</f>
        <v>1</v>
      </c>
      <c r="E1020" s="71">
        <f>抽出加工データ!E1020</f>
        <v>46192</v>
      </c>
    </row>
    <row r="1021" spans="1:5">
      <c r="A1021" s="62">
        <f>IF(春日部市要介護認定進捗状況確認シート!$M$10=抽出加工データ!C1021,1,0)</f>
        <v>0</v>
      </c>
      <c r="B1021" s="62">
        <f>IF(春日部市要介護認定進捗状況確認シート!$E$10=抽出加工データ!B1021,1,0)</f>
        <v>0</v>
      </c>
      <c r="C1021" s="62">
        <f t="shared" si="15"/>
        <v>0</v>
      </c>
      <c r="D1021" s="59">
        <f>VLOOKUP(抽出加工データ!D1021,データベース!$H$13:$I$16,2,FALSE)</f>
        <v>1</v>
      </c>
      <c r="E1021" s="71">
        <f>抽出加工データ!E1021</f>
        <v>46195</v>
      </c>
    </row>
    <row r="1022" spans="1:5">
      <c r="A1022" s="62">
        <f>IF(春日部市要介護認定進捗状況確認シート!$M$10=抽出加工データ!C1022,1,0)</f>
        <v>0</v>
      </c>
      <c r="B1022" s="62">
        <f>IF(春日部市要介護認定進捗状況確認シート!$E$10=抽出加工データ!B1022,1,0)</f>
        <v>0</v>
      </c>
      <c r="C1022" s="62">
        <f t="shared" si="15"/>
        <v>0</v>
      </c>
      <c r="D1022" s="59">
        <f>VLOOKUP(抽出加工データ!D1022,データベース!$H$13:$I$16,2,FALSE)</f>
        <v>2</v>
      </c>
      <c r="E1022" s="71">
        <f>抽出加工データ!E1022</f>
        <v>0</v>
      </c>
    </row>
    <row r="1023" spans="1:5">
      <c r="A1023" s="62">
        <f>IF(春日部市要介護認定進捗状況確認シート!$M$10=抽出加工データ!C1023,1,0)</f>
        <v>0</v>
      </c>
      <c r="B1023" s="62">
        <f>IF(春日部市要介護認定進捗状況確認シート!$E$10=抽出加工データ!B1023,1,0)</f>
        <v>0</v>
      </c>
      <c r="C1023" s="62">
        <f t="shared" si="15"/>
        <v>0</v>
      </c>
      <c r="D1023" s="59">
        <f>VLOOKUP(抽出加工データ!D1023,データベース!$H$13:$I$16,2,FALSE)</f>
        <v>1</v>
      </c>
      <c r="E1023" s="71">
        <f>抽出加工データ!E1023</f>
        <v>46220</v>
      </c>
    </row>
    <row r="1024" spans="1:5">
      <c r="A1024" s="62">
        <f>IF(春日部市要介護認定進捗状況確認シート!$M$10=抽出加工データ!C1024,1,0)</f>
        <v>0</v>
      </c>
      <c r="B1024" s="62">
        <f>IF(春日部市要介護認定進捗状況確認シート!$E$10=抽出加工データ!B1024,1,0)</f>
        <v>0</v>
      </c>
      <c r="C1024" s="62">
        <f t="shared" si="15"/>
        <v>0</v>
      </c>
      <c r="D1024" s="59">
        <f>VLOOKUP(抽出加工データ!D1024,データベース!$H$13:$I$16,2,FALSE)</f>
        <v>1</v>
      </c>
      <c r="E1024" s="71">
        <f>抽出加工データ!E1024</f>
        <v>46211</v>
      </c>
    </row>
    <row r="1025" spans="1:5">
      <c r="A1025" s="62">
        <f>IF(春日部市要介護認定進捗状況確認シート!$M$10=抽出加工データ!C1025,1,0)</f>
        <v>0</v>
      </c>
      <c r="B1025" s="62">
        <f>IF(春日部市要介護認定進捗状況確認シート!$E$10=抽出加工データ!B1025,1,0)</f>
        <v>0</v>
      </c>
      <c r="C1025" s="62">
        <f t="shared" si="15"/>
        <v>0</v>
      </c>
      <c r="D1025" s="59">
        <f>VLOOKUP(抽出加工データ!D1025,データベース!$H$13:$I$16,2,FALSE)</f>
        <v>2</v>
      </c>
      <c r="E1025" s="71">
        <f>抽出加工データ!E1025</f>
        <v>46190</v>
      </c>
    </row>
    <row r="1026" spans="1:5">
      <c r="A1026" s="62">
        <f>IF(春日部市要介護認定進捗状況確認シート!$M$10=抽出加工データ!C1026,1,0)</f>
        <v>0</v>
      </c>
      <c r="B1026" s="62">
        <f>IF(春日部市要介護認定進捗状況確認シート!$E$10=抽出加工データ!B1026,1,0)</f>
        <v>0</v>
      </c>
      <c r="C1026" s="62">
        <f t="shared" ref="C1026:C1089" si="16">IF(A1026+B1026=2,1,0)</f>
        <v>0</v>
      </c>
      <c r="D1026" s="59">
        <f>VLOOKUP(抽出加工データ!D1026,データベース!$H$13:$I$16,2,FALSE)</f>
        <v>5</v>
      </c>
      <c r="E1026" s="71">
        <f>抽出加工データ!E1026</f>
        <v>0</v>
      </c>
    </row>
    <row r="1027" spans="1:5">
      <c r="A1027" s="62">
        <f>IF(春日部市要介護認定進捗状況確認シート!$M$10=抽出加工データ!C1027,1,0)</f>
        <v>0</v>
      </c>
      <c r="B1027" s="62">
        <f>IF(春日部市要介護認定進捗状況確認シート!$E$10=抽出加工データ!B1027,1,0)</f>
        <v>0</v>
      </c>
      <c r="C1027" s="62">
        <f t="shared" si="16"/>
        <v>0</v>
      </c>
      <c r="D1027" s="59">
        <f>VLOOKUP(抽出加工データ!D1027,データベース!$H$13:$I$16,2,FALSE)</f>
        <v>2</v>
      </c>
      <c r="E1027" s="71">
        <f>抽出加工データ!E1027</f>
        <v>46192</v>
      </c>
    </row>
    <row r="1028" spans="1:5">
      <c r="A1028" s="62">
        <f>IF(春日部市要介護認定進捗状況確認シート!$M$10=抽出加工データ!C1028,1,0)</f>
        <v>0</v>
      </c>
      <c r="B1028" s="62">
        <f>IF(春日部市要介護認定進捗状況確認シート!$E$10=抽出加工データ!B1028,1,0)</f>
        <v>0</v>
      </c>
      <c r="C1028" s="62">
        <f t="shared" si="16"/>
        <v>0</v>
      </c>
      <c r="D1028" s="59">
        <f>VLOOKUP(抽出加工データ!D1028,データベース!$H$13:$I$16,2,FALSE)</f>
        <v>10</v>
      </c>
      <c r="E1028" s="71">
        <f>抽出加工データ!E1028</f>
        <v>46178</v>
      </c>
    </row>
    <row r="1029" spans="1:5">
      <c r="A1029" s="62">
        <f>IF(春日部市要介護認定進捗状況確認シート!$M$10=抽出加工データ!C1029,1,0)</f>
        <v>0</v>
      </c>
      <c r="B1029" s="62">
        <f>IF(春日部市要介護認定進捗状況確認シート!$E$10=抽出加工データ!B1029,1,0)</f>
        <v>0</v>
      </c>
      <c r="C1029" s="62">
        <f t="shared" si="16"/>
        <v>0</v>
      </c>
      <c r="D1029" s="59">
        <f>VLOOKUP(抽出加工データ!D1029,データベース!$H$13:$I$16,2,FALSE)</f>
        <v>10</v>
      </c>
      <c r="E1029" s="71">
        <f>抽出加工データ!E1029</f>
        <v>46211</v>
      </c>
    </row>
    <row r="1030" spans="1:5">
      <c r="A1030" s="62">
        <f>IF(春日部市要介護認定進捗状況確認シート!$M$10=抽出加工データ!C1030,1,0)</f>
        <v>0</v>
      </c>
      <c r="B1030" s="62">
        <f>IF(春日部市要介護認定進捗状況確認シート!$E$10=抽出加工データ!B1030,1,0)</f>
        <v>0</v>
      </c>
      <c r="C1030" s="62">
        <f t="shared" si="16"/>
        <v>0</v>
      </c>
      <c r="D1030" s="59">
        <f>VLOOKUP(抽出加工データ!D1030,データベース!$H$13:$I$16,2,FALSE)</f>
        <v>2</v>
      </c>
      <c r="E1030" s="71">
        <f>抽出加工データ!E1030</f>
        <v>0</v>
      </c>
    </row>
    <row r="1031" spans="1:5">
      <c r="A1031" s="62">
        <f>IF(春日部市要介護認定進捗状況確認シート!$M$10=抽出加工データ!C1031,1,0)</f>
        <v>0</v>
      </c>
      <c r="B1031" s="62">
        <f>IF(春日部市要介護認定進捗状況確認シート!$E$10=抽出加工データ!B1031,1,0)</f>
        <v>0</v>
      </c>
      <c r="C1031" s="62">
        <f t="shared" si="16"/>
        <v>0</v>
      </c>
      <c r="D1031" s="59">
        <f>VLOOKUP(抽出加工データ!D1031,データベース!$H$13:$I$16,2,FALSE)</f>
        <v>2</v>
      </c>
      <c r="E1031" s="71">
        <f>抽出加工データ!E1031</f>
        <v>46220</v>
      </c>
    </row>
    <row r="1032" spans="1:5">
      <c r="A1032" s="62">
        <f>IF(春日部市要介護認定進捗状況確認シート!$M$10=抽出加工データ!C1032,1,0)</f>
        <v>0</v>
      </c>
      <c r="B1032" s="62">
        <f>IF(春日部市要介護認定進捗状況確認シート!$E$10=抽出加工データ!B1032,1,0)</f>
        <v>0</v>
      </c>
      <c r="C1032" s="62">
        <f t="shared" si="16"/>
        <v>0</v>
      </c>
      <c r="D1032" s="59">
        <f>VLOOKUP(抽出加工データ!D1032,データベース!$H$13:$I$16,2,FALSE)</f>
        <v>5</v>
      </c>
      <c r="E1032" s="71">
        <f>抽出加工データ!E1032</f>
        <v>46183</v>
      </c>
    </row>
    <row r="1033" spans="1:5">
      <c r="A1033" s="62">
        <f>IF(春日部市要介護認定進捗状況確認シート!$M$10=抽出加工データ!C1033,1,0)</f>
        <v>0</v>
      </c>
      <c r="B1033" s="62">
        <f>IF(春日部市要介護認定進捗状況確認シート!$E$10=抽出加工データ!B1033,1,0)</f>
        <v>0</v>
      </c>
      <c r="C1033" s="62">
        <f t="shared" si="16"/>
        <v>0</v>
      </c>
      <c r="D1033" s="59">
        <f>VLOOKUP(抽出加工データ!D1033,データベース!$H$13:$I$16,2,FALSE)</f>
        <v>1</v>
      </c>
      <c r="E1033" s="71">
        <f>抽出加工データ!E1033</f>
        <v>46218</v>
      </c>
    </row>
    <row r="1034" spans="1:5">
      <c r="A1034" s="62">
        <f>IF(春日部市要介護認定進捗状況確認シート!$M$10=抽出加工データ!C1034,1,0)</f>
        <v>0</v>
      </c>
      <c r="B1034" s="62">
        <f>IF(春日部市要介護認定進捗状況確認シート!$E$10=抽出加工データ!B1034,1,0)</f>
        <v>0</v>
      </c>
      <c r="C1034" s="62">
        <f t="shared" si="16"/>
        <v>0</v>
      </c>
      <c r="D1034" s="59">
        <f>VLOOKUP(抽出加工データ!D1034,データベース!$H$13:$I$16,2,FALSE)</f>
        <v>1</v>
      </c>
      <c r="E1034" s="71">
        <f>抽出加工データ!E1034</f>
        <v>46227</v>
      </c>
    </row>
    <row r="1035" spans="1:5">
      <c r="A1035" s="62">
        <f>IF(春日部市要介護認定進捗状況確認シート!$M$10=抽出加工データ!C1035,1,0)</f>
        <v>0</v>
      </c>
      <c r="B1035" s="62">
        <f>IF(春日部市要介護認定進捗状況確認シート!$E$10=抽出加工データ!B1035,1,0)</f>
        <v>0</v>
      </c>
      <c r="C1035" s="62">
        <f t="shared" si="16"/>
        <v>0</v>
      </c>
      <c r="D1035" s="59">
        <f>VLOOKUP(抽出加工データ!D1035,データベース!$H$13:$I$16,2,FALSE)</f>
        <v>2</v>
      </c>
      <c r="E1035" s="71">
        <f>抽出加工データ!E1035</f>
        <v>46218</v>
      </c>
    </row>
    <row r="1036" spans="1:5">
      <c r="A1036" s="62">
        <f>IF(春日部市要介護認定進捗状況確認シート!$M$10=抽出加工データ!C1036,1,0)</f>
        <v>0</v>
      </c>
      <c r="B1036" s="62">
        <f>IF(春日部市要介護認定進捗状況確認シート!$E$10=抽出加工データ!B1036,1,0)</f>
        <v>0</v>
      </c>
      <c r="C1036" s="62">
        <f t="shared" si="16"/>
        <v>0</v>
      </c>
      <c r="D1036" s="59">
        <f>VLOOKUP(抽出加工データ!D1036,データベース!$H$13:$I$16,2,FALSE)</f>
        <v>2</v>
      </c>
      <c r="E1036" s="71">
        <f>抽出加工データ!E1036</f>
        <v>46203</v>
      </c>
    </row>
    <row r="1037" spans="1:5">
      <c r="A1037" s="62">
        <f>IF(春日部市要介護認定進捗状況確認シート!$M$10=抽出加工データ!C1037,1,0)</f>
        <v>0</v>
      </c>
      <c r="B1037" s="62">
        <f>IF(春日部市要介護認定進捗状況確認シート!$E$10=抽出加工データ!B1037,1,0)</f>
        <v>0</v>
      </c>
      <c r="C1037" s="62">
        <f t="shared" si="16"/>
        <v>0</v>
      </c>
      <c r="D1037" s="59">
        <f>VLOOKUP(抽出加工データ!D1037,データベース!$H$13:$I$16,2,FALSE)</f>
        <v>2</v>
      </c>
      <c r="E1037" s="71">
        <f>抽出加工データ!E1037</f>
        <v>46253</v>
      </c>
    </row>
    <row r="1038" spans="1:5">
      <c r="A1038" s="62">
        <f>IF(春日部市要介護認定進捗状況確認シート!$M$10=抽出加工データ!C1038,1,0)</f>
        <v>0</v>
      </c>
      <c r="B1038" s="62">
        <f>IF(春日部市要介護認定進捗状況確認シート!$E$10=抽出加工データ!B1038,1,0)</f>
        <v>0</v>
      </c>
      <c r="C1038" s="62">
        <f t="shared" si="16"/>
        <v>0</v>
      </c>
      <c r="D1038" s="59">
        <f>VLOOKUP(抽出加工データ!D1038,データベース!$H$13:$I$16,2,FALSE)</f>
        <v>10</v>
      </c>
      <c r="E1038" s="71">
        <f>抽出加工データ!E1038</f>
        <v>46203</v>
      </c>
    </row>
    <row r="1039" spans="1:5">
      <c r="A1039" s="62">
        <f>IF(春日部市要介護認定進捗状況確認シート!$M$10=抽出加工データ!C1039,1,0)</f>
        <v>0</v>
      </c>
      <c r="B1039" s="62">
        <f>IF(春日部市要介護認定進捗状況確認シート!$E$10=抽出加工データ!B1039,1,0)</f>
        <v>0</v>
      </c>
      <c r="C1039" s="62">
        <f t="shared" si="16"/>
        <v>0</v>
      </c>
      <c r="D1039" s="59">
        <f>VLOOKUP(抽出加工データ!D1039,データベース!$H$13:$I$16,2,FALSE)</f>
        <v>1</v>
      </c>
      <c r="E1039" s="71">
        <f>抽出加工データ!E1039</f>
        <v>46162</v>
      </c>
    </row>
    <row r="1040" spans="1:5">
      <c r="A1040" s="62">
        <f>IF(春日部市要介護認定進捗状況確認シート!$M$10=抽出加工データ!C1040,1,0)</f>
        <v>0</v>
      </c>
      <c r="B1040" s="62">
        <f>IF(春日部市要介護認定進捗状況確認シート!$E$10=抽出加工データ!B1040,1,0)</f>
        <v>0</v>
      </c>
      <c r="C1040" s="62">
        <f t="shared" si="16"/>
        <v>0</v>
      </c>
      <c r="D1040" s="59">
        <f>VLOOKUP(抽出加工データ!D1040,データベース!$H$13:$I$16,2,FALSE)</f>
        <v>2</v>
      </c>
      <c r="E1040" s="71">
        <f>抽出加工データ!E1040</f>
        <v>46199</v>
      </c>
    </row>
    <row r="1041" spans="1:5">
      <c r="A1041" s="62">
        <f>IF(春日部市要介護認定進捗状況確認シート!$M$10=抽出加工データ!C1041,1,0)</f>
        <v>0</v>
      </c>
      <c r="B1041" s="62">
        <f>IF(春日部市要介護認定進捗状況確認シート!$E$10=抽出加工データ!B1041,1,0)</f>
        <v>0</v>
      </c>
      <c r="C1041" s="62">
        <f t="shared" si="16"/>
        <v>0</v>
      </c>
      <c r="D1041" s="59">
        <f>VLOOKUP(抽出加工データ!D1041,データベース!$H$13:$I$16,2,FALSE)</f>
        <v>5</v>
      </c>
      <c r="E1041" s="71">
        <f>抽出加工データ!E1041</f>
        <v>46210</v>
      </c>
    </row>
    <row r="1042" spans="1:5">
      <c r="A1042" s="62">
        <f>IF(春日部市要介護認定進捗状況確認シート!$M$10=抽出加工データ!C1042,1,0)</f>
        <v>0</v>
      </c>
      <c r="B1042" s="62">
        <f>IF(春日部市要介護認定進捗状況確認シート!$E$10=抽出加工データ!B1042,1,0)</f>
        <v>0</v>
      </c>
      <c r="C1042" s="62">
        <f t="shared" si="16"/>
        <v>0</v>
      </c>
      <c r="D1042" s="59">
        <f>VLOOKUP(抽出加工データ!D1042,データベース!$H$13:$I$16,2,FALSE)</f>
        <v>5</v>
      </c>
      <c r="E1042" s="71">
        <f>抽出加工データ!E1042</f>
        <v>46213</v>
      </c>
    </row>
    <row r="1043" spans="1:5">
      <c r="A1043" s="62">
        <f>IF(春日部市要介護認定進捗状況確認シート!$M$10=抽出加工データ!C1043,1,0)</f>
        <v>0</v>
      </c>
      <c r="B1043" s="62">
        <f>IF(春日部市要介護認定進捗状況確認シート!$E$10=抽出加工データ!B1043,1,0)</f>
        <v>0</v>
      </c>
      <c r="C1043" s="62">
        <f t="shared" si="16"/>
        <v>0</v>
      </c>
      <c r="D1043" s="59">
        <f>VLOOKUP(抽出加工データ!D1043,データベース!$H$13:$I$16,2,FALSE)</f>
        <v>2</v>
      </c>
      <c r="E1043" s="71">
        <f>抽出加工データ!E1043</f>
        <v>46211</v>
      </c>
    </row>
    <row r="1044" spans="1:5">
      <c r="A1044" s="62">
        <f>IF(春日部市要介護認定進捗状況確認シート!$M$10=抽出加工データ!C1044,1,0)</f>
        <v>0</v>
      </c>
      <c r="B1044" s="62">
        <f>IF(春日部市要介護認定進捗状況確認シート!$E$10=抽出加工データ!B1044,1,0)</f>
        <v>0</v>
      </c>
      <c r="C1044" s="62">
        <f t="shared" si="16"/>
        <v>0</v>
      </c>
      <c r="D1044" s="59">
        <f>VLOOKUP(抽出加工データ!D1044,データベース!$H$13:$I$16,2,FALSE)</f>
        <v>2</v>
      </c>
      <c r="E1044" s="71">
        <f>抽出加工データ!E1044</f>
        <v>46251</v>
      </c>
    </row>
    <row r="1045" spans="1:5">
      <c r="A1045" s="62">
        <f>IF(春日部市要介護認定進捗状況確認シート!$M$10=抽出加工データ!C1045,1,0)</f>
        <v>0</v>
      </c>
      <c r="B1045" s="62">
        <f>IF(春日部市要介護認定進捗状況確認シート!$E$10=抽出加工データ!B1045,1,0)</f>
        <v>0</v>
      </c>
      <c r="C1045" s="62">
        <f t="shared" si="16"/>
        <v>0</v>
      </c>
      <c r="D1045" s="59">
        <f>VLOOKUP(抽出加工データ!D1045,データベース!$H$13:$I$16,2,FALSE)</f>
        <v>1</v>
      </c>
      <c r="E1045" s="71">
        <f>抽出加工データ!E1045</f>
        <v>46190</v>
      </c>
    </row>
    <row r="1046" spans="1:5">
      <c r="A1046" s="62">
        <f>IF(春日部市要介護認定進捗状況確認シート!$M$10=抽出加工データ!C1046,1,0)</f>
        <v>0</v>
      </c>
      <c r="B1046" s="62">
        <f>IF(春日部市要介護認定進捗状況確認シート!$E$10=抽出加工データ!B1046,1,0)</f>
        <v>0</v>
      </c>
      <c r="C1046" s="62">
        <f t="shared" si="16"/>
        <v>0</v>
      </c>
      <c r="D1046" s="59">
        <f>VLOOKUP(抽出加工データ!D1046,データベース!$H$13:$I$16,2,FALSE)</f>
        <v>1</v>
      </c>
      <c r="E1046" s="71">
        <f>抽出加工データ!E1046</f>
        <v>0</v>
      </c>
    </row>
    <row r="1047" spans="1:5">
      <c r="A1047" s="62">
        <f>IF(春日部市要介護認定進捗状況確認シート!$M$10=抽出加工データ!C1047,1,0)</f>
        <v>0</v>
      </c>
      <c r="B1047" s="62">
        <f>IF(春日部市要介護認定進捗状況確認シート!$E$10=抽出加工データ!B1047,1,0)</f>
        <v>0</v>
      </c>
      <c r="C1047" s="62">
        <f t="shared" si="16"/>
        <v>0</v>
      </c>
      <c r="D1047" s="59">
        <f>VLOOKUP(抽出加工データ!D1047,データベース!$H$13:$I$16,2,FALSE)</f>
        <v>1</v>
      </c>
      <c r="E1047" s="71">
        <f>抽出加工データ!E1047</f>
        <v>0</v>
      </c>
    </row>
    <row r="1048" spans="1:5">
      <c r="A1048" s="62">
        <f>IF(春日部市要介護認定進捗状況確認シート!$M$10=抽出加工データ!C1048,1,0)</f>
        <v>0</v>
      </c>
      <c r="B1048" s="62">
        <f>IF(春日部市要介護認定進捗状況確認シート!$E$10=抽出加工データ!B1048,1,0)</f>
        <v>0</v>
      </c>
      <c r="C1048" s="62">
        <f t="shared" si="16"/>
        <v>0</v>
      </c>
      <c r="D1048" s="59">
        <f>VLOOKUP(抽出加工データ!D1048,データベース!$H$13:$I$16,2,FALSE)</f>
        <v>5</v>
      </c>
      <c r="E1048" s="71">
        <f>抽出加工データ!E1048</f>
        <v>0</v>
      </c>
    </row>
    <row r="1049" spans="1:5">
      <c r="A1049" s="62">
        <f>IF(春日部市要介護認定進捗状況確認シート!$M$10=抽出加工データ!C1049,1,0)</f>
        <v>0</v>
      </c>
      <c r="B1049" s="62">
        <f>IF(春日部市要介護認定進捗状況確認シート!$E$10=抽出加工データ!B1049,1,0)</f>
        <v>0</v>
      </c>
      <c r="C1049" s="62">
        <f t="shared" si="16"/>
        <v>0</v>
      </c>
      <c r="D1049" s="59">
        <f>VLOOKUP(抽出加工データ!D1049,データベース!$H$13:$I$16,2,FALSE)</f>
        <v>5</v>
      </c>
      <c r="E1049" s="71">
        <f>抽出加工データ!E1049</f>
        <v>46232</v>
      </c>
    </row>
    <row r="1050" spans="1:5">
      <c r="A1050" s="62">
        <f>IF(春日部市要介護認定進捗状況確認シート!$M$10=抽出加工データ!C1050,1,0)</f>
        <v>0</v>
      </c>
      <c r="B1050" s="62">
        <f>IF(春日部市要介護認定進捗状況確認シート!$E$10=抽出加工データ!B1050,1,0)</f>
        <v>0</v>
      </c>
      <c r="C1050" s="62">
        <f t="shared" si="16"/>
        <v>0</v>
      </c>
      <c r="D1050" s="59">
        <f>VLOOKUP(抽出加工データ!D1050,データベース!$H$13:$I$16,2,FALSE)</f>
        <v>1</v>
      </c>
      <c r="E1050" s="71">
        <f>抽出加工データ!E1050</f>
        <v>46213</v>
      </c>
    </row>
    <row r="1051" spans="1:5">
      <c r="A1051" s="62">
        <f>IF(春日部市要介護認定進捗状況確認シート!$M$10=抽出加工データ!C1051,1,0)</f>
        <v>0</v>
      </c>
      <c r="B1051" s="62">
        <f>IF(春日部市要介護認定進捗状況確認シート!$E$10=抽出加工データ!B1051,1,0)</f>
        <v>0</v>
      </c>
      <c r="C1051" s="62">
        <f t="shared" si="16"/>
        <v>0</v>
      </c>
      <c r="D1051" s="59">
        <f>VLOOKUP(抽出加工データ!D1051,データベース!$H$13:$I$16,2,FALSE)</f>
        <v>2</v>
      </c>
      <c r="E1051" s="71">
        <f>抽出加工データ!E1051</f>
        <v>46238</v>
      </c>
    </row>
    <row r="1052" spans="1:5">
      <c r="A1052" s="62">
        <f>IF(春日部市要介護認定進捗状況確認シート!$M$10=抽出加工データ!C1052,1,0)</f>
        <v>0</v>
      </c>
      <c r="B1052" s="62">
        <f>IF(春日部市要介護認定進捗状況確認シート!$E$10=抽出加工データ!B1052,1,0)</f>
        <v>0</v>
      </c>
      <c r="C1052" s="62">
        <f t="shared" si="16"/>
        <v>0</v>
      </c>
      <c r="D1052" s="59">
        <f>VLOOKUP(抽出加工データ!D1052,データベース!$H$13:$I$16,2,FALSE)</f>
        <v>1</v>
      </c>
      <c r="E1052" s="71">
        <f>抽出加工データ!E1052</f>
        <v>0</v>
      </c>
    </row>
    <row r="1053" spans="1:5">
      <c r="A1053" s="62">
        <f>IF(春日部市要介護認定進捗状況確認シート!$M$10=抽出加工データ!C1053,1,0)</f>
        <v>0</v>
      </c>
      <c r="B1053" s="62">
        <f>IF(春日部市要介護認定進捗状況確認シート!$E$10=抽出加工データ!B1053,1,0)</f>
        <v>0</v>
      </c>
      <c r="C1053" s="62">
        <f t="shared" si="16"/>
        <v>0</v>
      </c>
      <c r="D1053" s="59">
        <f>VLOOKUP(抽出加工データ!D1053,データベース!$H$13:$I$16,2,FALSE)</f>
        <v>2</v>
      </c>
      <c r="E1053" s="71">
        <f>抽出加工データ!E1053</f>
        <v>0</v>
      </c>
    </row>
    <row r="1054" spans="1:5">
      <c r="A1054" s="62">
        <f>IF(春日部市要介護認定進捗状況確認シート!$M$10=抽出加工データ!C1054,1,0)</f>
        <v>0</v>
      </c>
      <c r="B1054" s="62">
        <f>IF(春日部市要介護認定進捗状況確認シート!$E$10=抽出加工データ!B1054,1,0)</f>
        <v>0</v>
      </c>
      <c r="C1054" s="62">
        <f t="shared" si="16"/>
        <v>0</v>
      </c>
      <c r="D1054" s="59">
        <f>VLOOKUP(抽出加工データ!D1054,データベース!$H$13:$I$16,2,FALSE)</f>
        <v>2</v>
      </c>
      <c r="E1054" s="71">
        <f>抽出加工データ!E1054</f>
        <v>46190</v>
      </c>
    </row>
    <row r="1055" spans="1:5">
      <c r="A1055" s="62">
        <f>IF(春日部市要介護認定進捗状況確認シート!$M$10=抽出加工データ!C1055,1,0)</f>
        <v>0</v>
      </c>
      <c r="B1055" s="62">
        <f>IF(春日部市要介護認定進捗状況確認シート!$E$10=抽出加工データ!B1055,1,0)</f>
        <v>0</v>
      </c>
      <c r="C1055" s="62">
        <f t="shared" si="16"/>
        <v>0</v>
      </c>
      <c r="D1055" s="59">
        <f>VLOOKUP(抽出加工データ!D1055,データベース!$H$13:$I$16,2,FALSE)</f>
        <v>2</v>
      </c>
      <c r="E1055" s="71">
        <f>抽出加工データ!E1055</f>
        <v>46231</v>
      </c>
    </row>
    <row r="1056" spans="1:5">
      <c r="A1056" s="62">
        <f>IF(春日部市要介護認定進捗状況確認シート!$M$10=抽出加工データ!C1056,1,0)</f>
        <v>0</v>
      </c>
      <c r="B1056" s="62">
        <f>IF(春日部市要介護認定進捗状況確認シート!$E$10=抽出加工データ!B1056,1,0)</f>
        <v>0</v>
      </c>
      <c r="C1056" s="62">
        <f t="shared" si="16"/>
        <v>0</v>
      </c>
      <c r="D1056" s="59">
        <f>VLOOKUP(抽出加工データ!D1056,データベース!$H$13:$I$16,2,FALSE)</f>
        <v>10</v>
      </c>
      <c r="E1056" s="71">
        <f>抽出加工データ!E1056</f>
        <v>46234</v>
      </c>
    </row>
    <row r="1057" spans="1:5">
      <c r="A1057" s="62">
        <f>IF(春日部市要介護認定進捗状況確認シート!$M$10=抽出加工データ!C1057,1,0)</f>
        <v>0</v>
      </c>
      <c r="B1057" s="62">
        <f>IF(春日部市要介護認定進捗状況確認シート!$E$10=抽出加工データ!B1057,1,0)</f>
        <v>0</v>
      </c>
      <c r="C1057" s="62">
        <f t="shared" si="16"/>
        <v>0</v>
      </c>
      <c r="D1057" s="59">
        <f>VLOOKUP(抽出加工データ!D1057,データベース!$H$13:$I$16,2,FALSE)</f>
        <v>2</v>
      </c>
      <c r="E1057" s="71">
        <f>抽出加工データ!E1057</f>
        <v>46216</v>
      </c>
    </row>
    <row r="1058" spans="1:5">
      <c r="A1058" s="62">
        <f>IF(春日部市要介護認定進捗状況確認シート!$M$10=抽出加工データ!C1058,1,0)</f>
        <v>0</v>
      </c>
      <c r="B1058" s="62">
        <f>IF(春日部市要介護認定進捗状況確認シート!$E$10=抽出加工データ!B1058,1,0)</f>
        <v>0</v>
      </c>
      <c r="C1058" s="62">
        <f t="shared" si="16"/>
        <v>0</v>
      </c>
      <c r="D1058" s="59">
        <f>VLOOKUP(抽出加工データ!D1058,データベース!$H$13:$I$16,2,FALSE)</f>
        <v>2</v>
      </c>
      <c r="E1058" s="71">
        <f>抽出加工データ!E1058</f>
        <v>46230</v>
      </c>
    </row>
    <row r="1059" spans="1:5">
      <c r="A1059" s="62">
        <f>IF(春日部市要介護認定進捗状況確認シート!$M$10=抽出加工データ!C1059,1,0)</f>
        <v>0</v>
      </c>
      <c r="B1059" s="62">
        <f>IF(春日部市要介護認定進捗状況確認シート!$E$10=抽出加工データ!B1059,1,0)</f>
        <v>0</v>
      </c>
      <c r="C1059" s="62">
        <f t="shared" si="16"/>
        <v>0</v>
      </c>
      <c r="D1059" s="59">
        <f>VLOOKUP(抽出加工データ!D1059,データベース!$H$13:$I$16,2,FALSE)</f>
        <v>1</v>
      </c>
      <c r="E1059" s="71">
        <f>抽出加工データ!E1059</f>
        <v>46230</v>
      </c>
    </row>
    <row r="1060" spans="1:5">
      <c r="A1060" s="62">
        <f>IF(春日部市要介護認定進捗状況確認シート!$M$10=抽出加工データ!C1060,1,0)</f>
        <v>0</v>
      </c>
      <c r="B1060" s="62">
        <f>IF(春日部市要介護認定進捗状況確認シート!$E$10=抽出加工データ!B1060,1,0)</f>
        <v>0</v>
      </c>
      <c r="C1060" s="62">
        <f t="shared" si="16"/>
        <v>0</v>
      </c>
      <c r="D1060" s="59">
        <f>VLOOKUP(抽出加工データ!D1060,データベース!$H$13:$I$16,2,FALSE)</f>
        <v>2</v>
      </c>
      <c r="E1060" s="71">
        <f>抽出加工データ!E1060</f>
        <v>46195</v>
      </c>
    </row>
    <row r="1061" spans="1:5">
      <c r="A1061" s="62">
        <f>IF(春日部市要介護認定進捗状況確認シート!$M$10=抽出加工データ!C1061,1,0)</f>
        <v>0</v>
      </c>
      <c r="B1061" s="62">
        <f>IF(春日部市要介護認定進捗状況確認シート!$E$10=抽出加工データ!B1061,1,0)</f>
        <v>0</v>
      </c>
      <c r="C1061" s="62">
        <f t="shared" si="16"/>
        <v>0</v>
      </c>
      <c r="D1061" s="59">
        <f>VLOOKUP(抽出加工データ!D1061,データベース!$H$13:$I$16,2,FALSE)</f>
        <v>2</v>
      </c>
      <c r="E1061" s="71">
        <f>抽出加工データ!E1061</f>
        <v>0</v>
      </c>
    </row>
    <row r="1062" spans="1:5">
      <c r="A1062" s="62">
        <f>IF(春日部市要介護認定進捗状況確認シート!$M$10=抽出加工データ!C1062,1,0)</f>
        <v>0</v>
      </c>
      <c r="B1062" s="62">
        <f>IF(春日部市要介護認定進捗状況確認シート!$E$10=抽出加工データ!B1062,1,0)</f>
        <v>0</v>
      </c>
      <c r="C1062" s="62">
        <f t="shared" si="16"/>
        <v>0</v>
      </c>
      <c r="D1062" s="59">
        <f>VLOOKUP(抽出加工データ!D1062,データベース!$H$13:$I$16,2,FALSE)</f>
        <v>1</v>
      </c>
      <c r="E1062" s="71">
        <f>抽出加工データ!E1062</f>
        <v>46216</v>
      </c>
    </row>
    <row r="1063" spans="1:5">
      <c r="A1063" s="62">
        <f>IF(春日部市要介護認定進捗状況確認シート!$M$10=抽出加工データ!C1063,1,0)</f>
        <v>0</v>
      </c>
      <c r="B1063" s="62">
        <f>IF(春日部市要介護認定進捗状況確認シート!$E$10=抽出加工データ!B1063,1,0)</f>
        <v>0</v>
      </c>
      <c r="C1063" s="62">
        <f t="shared" si="16"/>
        <v>0</v>
      </c>
      <c r="D1063" s="59">
        <f>VLOOKUP(抽出加工データ!D1063,データベース!$H$13:$I$16,2,FALSE)</f>
        <v>10</v>
      </c>
      <c r="E1063" s="71">
        <f>抽出加工データ!E1063</f>
        <v>46239</v>
      </c>
    </row>
    <row r="1064" spans="1:5">
      <c r="A1064" s="62">
        <f>IF(春日部市要介護認定進捗状況確認シート!$M$10=抽出加工データ!C1064,1,0)</f>
        <v>0</v>
      </c>
      <c r="B1064" s="62">
        <f>IF(春日部市要介護認定進捗状況確認シート!$E$10=抽出加工データ!B1064,1,0)</f>
        <v>0</v>
      </c>
      <c r="C1064" s="62">
        <f t="shared" si="16"/>
        <v>0</v>
      </c>
      <c r="D1064" s="59">
        <f>VLOOKUP(抽出加工データ!D1064,データベース!$H$13:$I$16,2,FALSE)</f>
        <v>10</v>
      </c>
      <c r="E1064" s="71">
        <f>抽出加工データ!E1064</f>
        <v>46234</v>
      </c>
    </row>
    <row r="1065" spans="1:5">
      <c r="A1065" s="62">
        <f>IF(春日部市要介護認定進捗状況確認シート!$M$10=抽出加工データ!C1065,1,0)</f>
        <v>0</v>
      </c>
      <c r="B1065" s="62">
        <f>IF(春日部市要介護認定進捗状況確認シート!$E$10=抽出加工データ!B1065,1,0)</f>
        <v>0</v>
      </c>
      <c r="C1065" s="62">
        <f t="shared" si="16"/>
        <v>0</v>
      </c>
      <c r="D1065" s="59">
        <f>VLOOKUP(抽出加工データ!D1065,データベース!$H$13:$I$16,2,FALSE)</f>
        <v>1</v>
      </c>
      <c r="E1065" s="71">
        <f>抽出加工データ!E1065</f>
        <v>46213</v>
      </c>
    </row>
    <row r="1066" spans="1:5">
      <c r="A1066" s="62">
        <f>IF(春日部市要介護認定進捗状況確認シート!$M$10=抽出加工データ!C1066,1,0)</f>
        <v>0</v>
      </c>
      <c r="B1066" s="62">
        <f>IF(春日部市要介護認定進捗状況確認シート!$E$10=抽出加工データ!B1066,1,0)</f>
        <v>0</v>
      </c>
      <c r="C1066" s="62">
        <f t="shared" si="16"/>
        <v>0</v>
      </c>
      <c r="D1066" s="59">
        <f>VLOOKUP(抽出加工データ!D1066,データベース!$H$13:$I$16,2,FALSE)</f>
        <v>2</v>
      </c>
      <c r="E1066" s="71">
        <f>抽出加工データ!E1066</f>
        <v>46211</v>
      </c>
    </row>
    <row r="1067" spans="1:5">
      <c r="A1067" s="62">
        <f>IF(春日部市要介護認定進捗状況確認シート!$M$10=抽出加工データ!C1067,1,0)</f>
        <v>0</v>
      </c>
      <c r="B1067" s="62">
        <f>IF(春日部市要介護認定進捗状況確認シート!$E$10=抽出加工データ!B1067,1,0)</f>
        <v>0</v>
      </c>
      <c r="C1067" s="62">
        <f t="shared" si="16"/>
        <v>0</v>
      </c>
      <c r="D1067" s="59">
        <f>VLOOKUP(抽出加工データ!D1067,データベース!$H$13:$I$16,2,FALSE)</f>
        <v>2</v>
      </c>
      <c r="E1067" s="71">
        <f>抽出加工データ!E1067</f>
        <v>46253</v>
      </c>
    </row>
    <row r="1068" spans="1:5">
      <c r="A1068" s="62">
        <f>IF(春日部市要介護認定進捗状況確認シート!$M$10=抽出加工データ!C1068,1,0)</f>
        <v>0</v>
      </c>
      <c r="B1068" s="62">
        <f>IF(春日部市要介護認定進捗状況確認シート!$E$10=抽出加工データ!B1068,1,0)</f>
        <v>0</v>
      </c>
      <c r="C1068" s="62">
        <f t="shared" si="16"/>
        <v>0</v>
      </c>
      <c r="D1068" s="59">
        <f>VLOOKUP(抽出加工データ!D1068,データベース!$H$13:$I$16,2,FALSE)</f>
        <v>1</v>
      </c>
      <c r="E1068" s="71">
        <f>抽出加工データ!E1068</f>
        <v>0</v>
      </c>
    </row>
    <row r="1069" spans="1:5">
      <c r="A1069" s="62">
        <f>IF(春日部市要介護認定進捗状況確認シート!$M$10=抽出加工データ!C1069,1,0)</f>
        <v>0</v>
      </c>
      <c r="B1069" s="62">
        <f>IF(春日部市要介護認定進捗状況確認シート!$E$10=抽出加工データ!B1069,1,0)</f>
        <v>0</v>
      </c>
      <c r="C1069" s="62">
        <f t="shared" si="16"/>
        <v>0</v>
      </c>
      <c r="D1069" s="59">
        <f>VLOOKUP(抽出加工データ!D1069,データベース!$H$13:$I$16,2,FALSE)</f>
        <v>2</v>
      </c>
      <c r="E1069" s="71">
        <f>抽出加工データ!E1069</f>
        <v>46234</v>
      </c>
    </row>
    <row r="1070" spans="1:5">
      <c r="A1070" s="62">
        <f>IF(春日部市要介護認定進捗状況確認シート!$M$10=抽出加工データ!C1070,1,0)</f>
        <v>0</v>
      </c>
      <c r="B1070" s="62">
        <f>IF(春日部市要介護認定進捗状況確認シート!$E$10=抽出加工データ!B1070,1,0)</f>
        <v>0</v>
      </c>
      <c r="C1070" s="62">
        <f t="shared" si="16"/>
        <v>0</v>
      </c>
      <c r="D1070" s="59">
        <f>VLOOKUP(抽出加工データ!D1070,データベース!$H$13:$I$16,2,FALSE)</f>
        <v>2</v>
      </c>
      <c r="E1070" s="71">
        <f>抽出加工データ!E1070</f>
        <v>46238</v>
      </c>
    </row>
    <row r="1071" spans="1:5">
      <c r="A1071" s="62">
        <f>IF(春日部市要介護認定進捗状況確認シート!$M$10=抽出加工データ!C1071,1,0)</f>
        <v>0</v>
      </c>
      <c r="B1071" s="62">
        <f>IF(春日部市要介護認定進捗状況確認シート!$E$10=抽出加工データ!B1071,1,0)</f>
        <v>0</v>
      </c>
      <c r="C1071" s="62">
        <f t="shared" si="16"/>
        <v>0</v>
      </c>
      <c r="D1071" s="59">
        <f>VLOOKUP(抽出加工データ!D1071,データベース!$H$13:$I$16,2,FALSE)</f>
        <v>1</v>
      </c>
      <c r="E1071" s="71">
        <f>抽出加工データ!E1071</f>
        <v>46220</v>
      </c>
    </row>
    <row r="1072" spans="1:5">
      <c r="A1072" s="62">
        <f>IF(春日部市要介護認定進捗状況確認シート!$M$10=抽出加工データ!C1072,1,0)</f>
        <v>0</v>
      </c>
      <c r="B1072" s="62">
        <f>IF(春日部市要介護認定進捗状況確認シート!$E$10=抽出加工データ!B1072,1,0)</f>
        <v>0</v>
      </c>
      <c r="C1072" s="62">
        <f t="shared" si="16"/>
        <v>0</v>
      </c>
      <c r="D1072" s="59">
        <f>VLOOKUP(抽出加工データ!D1072,データベース!$H$13:$I$16,2,FALSE)</f>
        <v>1</v>
      </c>
      <c r="E1072" s="71">
        <f>抽出加工データ!E1072</f>
        <v>46190</v>
      </c>
    </row>
    <row r="1073" spans="1:5">
      <c r="A1073" s="62">
        <f>IF(春日部市要介護認定進捗状況確認シート!$M$10=抽出加工データ!C1073,1,0)</f>
        <v>0</v>
      </c>
      <c r="B1073" s="62">
        <f>IF(春日部市要介護認定進捗状況確認シート!$E$10=抽出加工データ!B1073,1,0)</f>
        <v>0</v>
      </c>
      <c r="C1073" s="62">
        <f t="shared" si="16"/>
        <v>0</v>
      </c>
      <c r="D1073" s="59">
        <f>VLOOKUP(抽出加工データ!D1073,データベース!$H$13:$I$16,2,FALSE)</f>
        <v>1</v>
      </c>
      <c r="E1073" s="71">
        <f>抽出加工データ!E1073</f>
        <v>46220</v>
      </c>
    </row>
    <row r="1074" spans="1:5">
      <c r="A1074" s="62">
        <f>IF(春日部市要介護認定進捗状況確認シート!$M$10=抽出加工データ!C1074,1,0)</f>
        <v>0</v>
      </c>
      <c r="B1074" s="62">
        <f>IF(春日部市要介護認定進捗状況確認シート!$E$10=抽出加工データ!B1074,1,0)</f>
        <v>0</v>
      </c>
      <c r="C1074" s="62">
        <f t="shared" si="16"/>
        <v>0</v>
      </c>
      <c r="D1074" s="59">
        <f>VLOOKUP(抽出加工データ!D1074,データベース!$H$13:$I$16,2,FALSE)</f>
        <v>5</v>
      </c>
      <c r="E1074" s="71">
        <f>抽出加工データ!E1074</f>
        <v>46213</v>
      </c>
    </row>
    <row r="1075" spans="1:5">
      <c r="A1075" s="62">
        <f>IF(春日部市要介護認定進捗状況確認シート!$M$10=抽出加工データ!C1075,1,0)</f>
        <v>0</v>
      </c>
      <c r="B1075" s="62">
        <f>IF(春日部市要介護認定進捗状況確認シート!$E$10=抽出加工データ!B1075,1,0)</f>
        <v>0</v>
      </c>
      <c r="C1075" s="62">
        <f t="shared" si="16"/>
        <v>0</v>
      </c>
      <c r="D1075" s="59">
        <f>VLOOKUP(抽出加工データ!D1075,データベース!$H$13:$I$16,2,FALSE)</f>
        <v>5</v>
      </c>
      <c r="E1075" s="71">
        <f>抽出加工データ!E1075</f>
        <v>46213</v>
      </c>
    </row>
    <row r="1076" spans="1:5">
      <c r="A1076" s="62">
        <f>IF(春日部市要介護認定進捗状況確認シート!$M$10=抽出加工データ!C1076,1,0)</f>
        <v>0</v>
      </c>
      <c r="B1076" s="62">
        <f>IF(春日部市要介護認定進捗状況確認シート!$E$10=抽出加工データ!B1076,1,0)</f>
        <v>0</v>
      </c>
      <c r="C1076" s="62">
        <f t="shared" si="16"/>
        <v>0</v>
      </c>
      <c r="D1076" s="59">
        <f>VLOOKUP(抽出加工データ!D1076,データベース!$H$13:$I$16,2,FALSE)</f>
        <v>2</v>
      </c>
      <c r="E1076" s="71">
        <f>抽出加工データ!E1076</f>
        <v>0</v>
      </c>
    </row>
    <row r="1077" spans="1:5">
      <c r="A1077" s="62">
        <f>IF(春日部市要介護認定進捗状況確認シート!$M$10=抽出加工データ!C1077,1,0)</f>
        <v>0</v>
      </c>
      <c r="B1077" s="62">
        <f>IF(春日部市要介護認定進捗状況確認シート!$E$10=抽出加工データ!B1077,1,0)</f>
        <v>0</v>
      </c>
      <c r="C1077" s="62">
        <f t="shared" si="16"/>
        <v>0</v>
      </c>
      <c r="D1077" s="59">
        <f>VLOOKUP(抽出加工データ!D1077,データベース!$H$13:$I$16,2,FALSE)</f>
        <v>2</v>
      </c>
      <c r="E1077" s="71">
        <f>抽出加工データ!E1077</f>
        <v>46192</v>
      </c>
    </row>
    <row r="1078" spans="1:5">
      <c r="A1078" s="62">
        <f>IF(春日部市要介護認定進捗状況確認シート!$M$10=抽出加工データ!C1078,1,0)</f>
        <v>0</v>
      </c>
      <c r="B1078" s="62">
        <f>IF(春日部市要介護認定進捗状況確認シート!$E$10=抽出加工データ!B1078,1,0)</f>
        <v>0</v>
      </c>
      <c r="C1078" s="62">
        <f t="shared" si="16"/>
        <v>0</v>
      </c>
      <c r="D1078" s="59">
        <f>VLOOKUP(抽出加工データ!D1078,データベース!$H$13:$I$16,2,FALSE)</f>
        <v>2</v>
      </c>
      <c r="E1078" s="71">
        <f>抽出加工データ!E1078</f>
        <v>0</v>
      </c>
    </row>
    <row r="1079" spans="1:5">
      <c r="A1079" s="62">
        <f>IF(春日部市要介護認定進捗状況確認シート!$M$10=抽出加工データ!C1079,1,0)</f>
        <v>0</v>
      </c>
      <c r="B1079" s="62">
        <f>IF(春日部市要介護認定進捗状況確認シート!$E$10=抽出加工データ!B1079,1,0)</f>
        <v>0</v>
      </c>
      <c r="C1079" s="62">
        <f t="shared" si="16"/>
        <v>0</v>
      </c>
      <c r="D1079" s="59">
        <f>VLOOKUP(抽出加工データ!D1079,データベース!$H$13:$I$16,2,FALSE)</f>
        <v>1</v>
      </c>
      <c r="E1079" s="71">
        <f>抽出加工データ!E1079</f>
        <v>0</v>
      </c>
    </row>
    <row r="1080" spans="1:5">
      <c r="A1080" s="62">
        <f>IF(春日部市要介護認定進捗状況確認シート!$M$10=抽出加工データ!C1080,1,0)</f>
        <v>0</v>
      </c>
      <c r="B1080" s="62">
        <f>IF(春日部市要介護認定進捗状況確認シート!$E$10=抽出加工データ!B1080,1,0)</f>
        <v>0</v>
      </c>
      <c r="C1080" s="62">
        <f t="shared" si="16"/>
        <v>0</v>
      </c>
      <c r="D1080" s="59">
        <f>VLOOKUP(抽出加工データ!D1080,データベース!$H$13:$I$16,2,FALSE)</f>
        <v>1</v>
      </c>
      <c r="E1080" s="71">
        <f>抽出加工データ!E1080</f>
        <v>46224</v>
      </c>
    </row>
    <row r="1081" spans="1:5">
      <c r="A1081" s="62">
        <f>IF(春日部市要介護認定進捗状況確認シート!$M$10=抽出加工データ!C1081,1,0)</f>
        <v>0</v>
      </c>
      <c r="B1081" s="62">
        <f>IF(春日部市要介護認定進捗状況確認シート!$E$10=抽出加工データ!B1081,1,0)</f>
        <v>0</v>
      </c>
      <c r="C1081" s="62">
        <f t="shared" si="16"/>
        <v>0</v>
      </c>
      <c r="D1081" s="59">
        <f>VLOOKUP(抽出加工データ!D1081,データベース!$H$13:$I$16,2,FALSE)</f>
        <v>2</v>
      </c>
      <c r="E1081" s="71">
        <f>抽出加工データ!E1081</f>
        <v>46202</v>
      </c>
    </row>
    <row r="1082" spans="1:5">
      <c r="A1082" s="62">
        <f>IF(春日部市要介護認定進捗状況確認シート!$M$10=抽出加工データ!C1082,1,0)</f>
        <v>0</v>
      </c>
      <c r="B1082" s="62">
        <f>IF(春日部市要介護認定進捗状況確認シート!$E$10=抽出加工データ!B1082,1,0)</f>
        <v>0</v>
      </c>
      <c r="C1082" s="62">
        <f t="shared" si="16"/>
        <v>0</v>
      </c>
      <c r="D1082" s="59">
        <f>VLOOKUP(抽出加工データ!D1082,データベース!$H$13:$I$16,2,FALSE)</f>
        <v>1</v>
      </c>
      <c r="E1082" s="71">
        <f>抽出加工データ!E1082</f>
        <v>46199</v>
      </c>
    </row>
    <row r="1083" spans="1:5">
      <c r="A1083" s="62">
        <f>IF(春日部市要介護認定進捗状況確認シート!$M$10=抽出加工データ!C1083,1,0)</f>
        <v>0</v>
      </c>
      <c r="B1083" s="62">
        <f>IF(春日部市要介護認定進捗状況確認シート!$E$10=抽出加工データ!B1083,1,0)</f>
        <v>0</v>
      </c>
      <c r="C1083" s="62">
        <f t="shared" si="16"/>
        <v>0</v>
      </c>
      <c r="D1083" s="59">
        <f>VLOOKUP(抽出加工データ!D1083,データベース!$H$13:$I$16,2,FALSE)</f>
        <v>1</v>
      </c>
      <c r="E1083" s="71">
        <f>抽出加工データ!E1083</f>
        <v>46227</v>
      </c>
    </row>
    <row r="1084" spans="1:5">
      <c r="A1084" s="62">
        <f>IF(春日部市要介護認定進捗状況確認シート!$M$10=抽出加工データ!C1084,1,0)</f>
        <v>0</v>
      </c>
      <c r="B1084" s="62">
        <f>IF(春日部市要介護認定進捗状況確認シート!$E$10=抽出加工データ!B1084,1,0)</f>
        <v>0</v>
      </c>
      <c r="C1084" s="62">
        <f t="shared" si="16"/>
        <v>0</v>
      </c>
      <c r="D1084" s="59">
        <f>VLOOKUP(抽出加工データ!D1084,データベース!$H$13:$I$16,2,FALSE)</f>
        <v>2</v>
      </c>
      <c r="E1084" s="71">
        <f>抽出加工データ!E1084</f>
        <v>46238</v>
      </c>
    </row>
    <row r="1085" spans="1:5">
      <c r="A1085" s="62">
        <f>IF(春日部市要介護認定進捗状況確認シート!$M$10=抽出加工データ!C1085,1,0)</f>
        <v>0</v>
      </c>
      <c r="B1085" s="62">
        <f>IF(春日部市要介護認定進捗状況確認シート!$E$10=抽出加工データ!B1085,1,0)</f>
        <v>0</v>
      </c>
      <c r="C1085" s="62">
        <f t="shared" si="16"/>
        <v>0</v>
      </c>
      <c r="D1085" s="59">
        <f>VLOOKUP(抽出加工データ!D1085,データベース!$H$13:$I$16,2,FALSE)</f>
        <v>5</v>
      </c>
      <c r="E1085" s="71">
        <f>抽出加工データ!E1085</f>
        <v>0</v>
      </c>
    </row>
    <row r="1086" spans="1:5">
      <c r="A1086" s="62">
        <f>IF(春日部市要介護認定進捗状況確認シート!$M$10=抽出加工データ!C1086,1,0)</f>
        <v>0</v>
      </c>
      <c r="B1086" s="62">
        <f>IF(春日部市要介護認定進捗状況確認シート!$E$10=抽出加工データ!B1086,1,0)</f>
        <v>0</v>
      </c>
      <c r="C1086" s="62">
        <f t="shared" si="16"/>
        <v>0</v>
      </c>
      <c r="D1086" s="59">
        <f>VLOOKUP(抽出加工データ!D1086,データベース!$H$13:$I$16,2,FALSE)</f>
        <v>2</v>
      </c>
      <c r="E1086" s="71">
        <f>抽出加工データ!E1086</f>
        <v>46234</v>
      </c>
    </row>
    <row r="1087" spans="1:5">
      <c r="A1087" s="62">
        <f>IF(春日部市要介護認定進捗状況確認シート!$M$10=抽出加工データ!C1087,1,0)</f>
        <v>0</v>
      </c>
      <c r="B1087" s="62">
        <f>IF(春日部市要介護認定進捗状況確認シート!$E$10=抽出加工データ!B1087,1,0)</f>
        <v>0</v>
      </c>
      <c r="C1087" s="62">
        <f t="shared" si="16"/>
        <v>0</v>
      </c>
      <c r="D1087" s="59">
        <f>VLOOKUP(抽出加工データ!D1087,データベース!$H$13:$I$16,2,FALSE)</f>
        <v>1</v>
      </c>
      <c r="E1087" s="71">
        <f>抽出加工データ!E1087</f>
        <v>0</v>
      </c>
    </row>
    <row r="1088" spans="1:5">
      <c r="A1088" s="62">
        <f>IF(春日部市要介護認定進捗状況確認シート!$M$10=抽出加工データ!C1088,1,0)</f>
        <v>0</v>
      </c>
      <c r="B1088" s="62">
        <f>IF(春日部市要介護認定進捗状況確認シート!$E$10=抽出加工データ!B1088,1,0)</f>
        <v>0</v>
      </c>
      <c r="C1088" s="62">
        <f t="shared" si="16"/>
        <v>0</v>
      </c>
      <c r="D1088" s="59">
        <f>VLOOKUP(抽出加工データ!D1088,データベース!$H$13:$I$16,2,FALSE)</f>
        <v>1</v>
      </c>
      <c r="E1088" s="71">
        <f>抽出加工データ!E1088</f>
        <v>46185</v>
      </c>
    </row>
    <row r="1089" spans="1:5">
      <c r="A1089" s="62">
        <f>IF(春日部市要介護認定進捗状況確認シート!$M$10=抽出加工データ!C1089,1,0)</f>
        <v>0</v>
      </c>
      <c r="B1089" s="62">
        <f>IF(春日部市要介護認定進捗状況確認シート!$E$10=抽出加工データ!B1089,1,0)</f>
        <v>0</v>
      </c>
      <c r="C1089" s="62">
        <f t="shared" si="16"/>
        <v>0</v>
      </c>
      <c r="D1089" s="59">
        <f>VLOOKUP(抽出加工データ!D1089,データベース!$H$13:$I$16,2,FALSE)</f>
        <v>1</v>
      </c>
      <c r="E1089" s="71">
        <f>抽出加工データ!E1089</f>
        <v>46234</v>
      </c>
    </row>
    <row r="1090" spans="1:5">
      <c r="A1090" s="62">
        <f>IF(春日部市要介護認定進捗状況確認シート!$M$10=抽出加工データ!C1090,1,0)</f>
        <v>0</v>
      </c>
      <c r="B1090" s="62">
        <f>IF(春日部市要介護認定進捗状況確認シート!$E$10=抽出加工データ!B1090,1,0)</f>
        <v>0</v>
      </c>
      <c r="C1090" s="62">
        <f t="shared" ref="C1090:C1153" si="17">IF(A1090+B1090=2,1,0)</f>
        <v>0</v>
      </c>
      <c r="D1090" s="59">
        <f>VLOOKUP(抽出加工データ!D1090,データベース!$H$13:$I$16,2,FALSE)</f>
        <v>2</v>
      </c>
      <c r="E1090" s="71">
        <f>抽出加工データ!E1090</f>
        <v>46238</v>
      </c>
    </row>
    <row r="1091" spans="1:5">
      <c r="A1091" s="62">
        <f>IF(春日部市要介護認定進捗状況確認シート!$M$10=抽出加工データ!C1091,1,0)</f>
        <v>0</v>
      </c>
      <c r="B1091" s="62">
        <f>IF(春日部市要介護認定進捗状況確認シート!$E$10=抽出加工データ!B1091,1,0)</f>
        <v>0</v>
      </c>
      <c r="C1091" s="62">
        <f t="shared" si="17"/>
        <v>0</v>
      </c>
      <c r="D1091" s="59">
        <f>VLOOKUP(抽出加工データ!D1091,データベース!$H$13:$I$16,2,FALSE)</f>
        <v>2</v>
      </c>
      <c r="E1091" s="71">
        <f>抽出加工データ!E1091</f>
        <v>0</v>
      </c>
    </row>
    <row r="1092" spans="1:5">
      <c r="A1092" s="62">
        <f>IF(春日部市要介護認定進捗状況確認シート!$M$10=抽出加工データ!C1092,1,0)</f>
        <v>0</v>
      </c>
      <c r="B1092" s="62">
        <f>IF(春日部市要介護認定進捗状況確認シート!$E$10=抽出加工データ!B1092,1,0)</f>
        <v>0</v>
      </c>
      <c r="C1092" s="62">
        <f t="shared" si="17"/>
        <v>0</v>
      </c>
      <c r="D1092" s="59">
        <f>VLOOKUP(抽出加工データ!D1092,データベース!$H$13:$I$16,2,FALSE)</f>
        <v>2</v>
      </c>
      <c r="E1092" s="71">
        <f>抽出加工データ!E1092</f>
        <v>0</v>
      </c>
    </row>
    <row r="1093" spans="1:5">
      <c r="A1093" s="62">
        <f>IF(春日部市要介護認定進捗状況確認シート!$M$10=抽出加工データ!C1093,1,0)</f>
        <v>0</v>
      </c>
      <c r="B1093" s="62">
        <f>IF(春日部市要介護認定進捗状況確認シート!$E$10=抽出加工データ!B1093,1,0)</f>
        <v>0</v>
      </c>
      <c r="C1093" s="62">
        <f t="shared" si="17"/>
        <v>0</v>
      </c>
      <c r="D1093" s="59">
        <f>VLOOKUP(抽出加工データ!D1093,データベース!$H$13:$I$16,2,FALSE)</f>
        <v>1</v>
      </c>
      <c r="E1093" s="71">
        <f>抽出加工データ!E1093</f>
        <v>0</v>
      </c>
    </row>
    <row r="1094" spans="1:5">
      <c r="A1094" s="62">
        <f>IF(春日部市要介護認定進捗状況確認シート!$M$10=抽出加工データ!C1094,1,0)</f>
        <v>0</v>
      </c>
      <c r="B1094" s="62">
        <f>IF(春日部市要介護認定進捗状況確認シート!$E$10=抽出加工データ!B1094,1,0)</f>
        <v>0</v>
      </c>
      <c r="C1094" s="62">
        <f t="shared" si="17"/>
        <v>0</v>
      </c>
      <c r="D1094" s="59">
        <f>VLOOKUP(抽出加工データ!D1094,データベース!$H$13:$I$16,2,FALSE)</f>
        <v>2</v>
      </c>
      <c r="E1094" s="71">
        <f>抽出加工データ!E1094</f>
        <v>46238</v>
      </c>
    </row>
    <row r="1095" spans="1:5">
      <c r="A1095" s="62">
        <f>IF(春日部市要介護認定進捗状況確認シート!$M$10=抽出加工データ!C1095,1,0)</f>
        <v>0</v>
      </c>
      <c r="B1095" s="62">
        <f>IF(春日部市要介護認定進捗状況確認シート!$E$10=抽出加工データ!B1095,1,0)</f>
        <v>0</v>
      </c>
      <c r="C1095" s="62">
        <f t="shared" si="17"/>
        <v>0</v>
      </c>
      <c r="D1095" s="59">
        <f>VLOOKUP(抽出加工データ!D1095,データベース!$H$13:$I$16,2,FALSE)</f>
        <v>2</v>
      </c>
      <c r="E1095" s="71">
        <f>抽出加工データ!E1095</f>
        <v>46197</v>
      </c>
    </row>
    <row r="1096" spans="1:5">
      <c r="A1096" s="62">
        <f>IF(春日部市要介護認定進捗状況確認シート!$M$10=抽出加工データ!C1096,1,0)</f>
        <v>0</v>
      </c>
      <c r="B1096" s="62">
        <f>IF(春日部市要介護認定進捗状況確認シート!$E$10=抽出加工データ!B1096,1,0)</f>
        <v>0</v>
      </c>
      <c r="C1096" s="62">
        <f t="shared" si="17"/>
        <v>0</v>
      </c>
      <c r="D1096" s="59">
        <f>VLOOKUP(抽出加工データ!D1096,データベース!$H$13:$I$16,2,FALSE)</f>
        <v>1</v>
      </c>
      <c r="E1096" s="71">
        <f>抽出加工データ!E1096</f>
        <v>46192</v>
      </c>
    </row>
    <row r="1097" spans="1:5">
      <c r="A1097" s="62">
        <f>IF(春日部市要介護認定進捗状況確認シート!$M$10=抽出加工データ!C1097,1,0)</f>
        <v>0</v>
      </c>
      <c r="B1097" s="62">
        <f>IF(春日部市要介護認定進捗状況確認シート!$E$10=抽出加工データ!B1097,1,0)</f>
        <v>0</v>
      </c>
      <c r="C1097" s="62">
        <f t="shared" si="17"/>
        <v>0</v>
      </c>
      <c r="D1097" s="59">
        <f>VLOOKUP(抽出加工データ!D1097,データベース!$H$13:$I$16,2,FALSE)</f>
        <v>5</v>
      </c>
      <c r="E1097" s="71">
        <f>抽出加工データ!E1097</f>
        <v>46220</v>
      </c>
    </row>
    <row r="1098" spans="1:5">
      <c r="A1098" s="62">
        <f>IF(春日部市要介護認定進捗状況確認シート!$M$10=抽出加工データ!C1098,1,0)</f>
        <v>0</v>
      </c>
      <c r="B1098" s="62">
        <f>IF(春日部市要介護認定進捗状況確認シート!$E$10=抽出加工データ!B1098,1,0)</f>
        <v>0</v>
      </c>
      <c r="C1098" s="62">
        <f t="shared" si="17"/>
        <v>0</v>
      </c>
      <c r="D1098" s="59">
        <f>VLOOKUP(抽出加工データ!D1098,データベース!$H$13:$I$16,2,FALSE)</f>
        <v>2</v>
      </c>
      <c r="E1098" s="71">
        <f>抽出加工データ!E1098</f>
        <v>46239</v>
      </c>
    </row>
    <row r="1099" spans="1:5">
      <c r="A1099" s="62">
        <f>IF(春日部市要介護認定進捗状況確認シート!$M$10=抽出加工データ!C1099,1,0)</f>
        <v>0</v>
      </c>
      <c r="B1099" s="62">
        <f>IF(春日部市要介護認定進捗状況確認シート!$E$10=抽出加工データ!B1099,1,0)</f>
        <v>0</v>
      </c>
      <c r="C1099" s="62">
        <f t="shared" si="17"/>
        <v>0</v>
      </c>
      <c r="D1099" s="59">
        <f>VLOOKUP(抽出加工データ!D1099,データベース!$H$13:$I$16,2,FALSE)</f>
        <v>2</v>
      </c>
      <c r="E1099" s="71">
        <f>抽出加工データ!E1099</f>
        <v>46196</v>
      </c>
    </row>
    <row r="1100" spans="1:5">
      <c r="A1100" s="62">
        <f>IF(春日部市要介護認定進捗状況確認シート!$M$10=抽出加工データ!C1100,1,0)</f>
        <v>0</v>
      </c>
      <c r="B1100" s="62">
        <f>IF(春日部市要介護認定進捗状況確認シート!$E$10=抽出加工データ!B1100,1,0)</f>
        <v>0</v>
      </c>
      <c r="C1100" s="62">
        <f t="shared" si="17"/>
        <v>0</v>
      </c>
      <c r="D1100" s="59">
        <f>VLOOKUP(抽出加工データ!D1100,データベース!$H$13:$I$16,2,FALSE)</f>
        <v>1</v>
      </c>
      <c r="E1100" s="71">
        <f>抽出加工データ!E1100</f>
        <v>46225</v>
      </c>
    </row>
    <row r="1101" spans="1:5">
      <c r="A1101" s="62">
        <f>IF(春日部市要介護認定進捗状況確認シート!$M$10=抽出加工データ!C1101,1,0)</f>
        <v>0</v>
      </c>
      <c r="B1101" s="62">
        <f>IF(春日部市要介護認定進捗状況確認シート!$E$10=抽出加工データ!B1101,1,0)</f>
        <v>0</v>
      </c>
      <c r="C1101" s="62">
        <f t="shared" si="17"/>
        <v>0</v>
      </c>
      <c r="D1101" s="59">
        <f>VLOOKUP(抽出加工データ!D1101,データベース!$H$13:$I$16,2,FALSE)</f>
        <v>1</v>
      </c>
      <c r="E1101" s="71">
        <f>抽出加工データ!E1101</f>
        <v>0</v>
      </c>
    </row>
    <row r="1102" spans="1:5">
      <c r="A1102" s="62">
        <f>IF(春日部市要介護認定進捗状況確認シート!$M$10=抽出加工データ!C1102,1,0)</f>
        <v>0</v>
      </c>
      <c r="B1102" s="62">
        <f>IF(春日部市要介護認定進捗状況確認シート!$E$10=抽出加工データ!B1102,1,0)</f>
        <v>0</v>
      </c>
      <c r="C1102" s="62">
        <f t="shared" si="17"/>
        <v>0</v>
      </c>
      <c r="D1102" s="59">
        <f>VLOOKUP(抽出加工データ!D1102,データベース!$H$13:$I$16,2,FALSE)</f>
        <v>2</v>
      </c>
      <c r="E1102" s="71">
        <f>抽出加工データ!E1102</f>
        <v>0</v>
      </c>
    </row>
    <row r="1103" spans="1:5">
      <c r="A1103" s="62">
        <f>IF(春日部市要介護認定進捗状況確認シート!$M$10=抽出加工データ!C1103,1,0)</f>
        <v>0</v>
      </c>
      <c r="B1103" s="62">
        <f>IF(春日部市要介護認定進捗状況確認シート!$E$10=抽出加工データ!B1103,1,0)</f>
        <v>0</v>
      </c>
      <c r="C1103" s="62">
        <f t="shared" si="17"/>
        <v>0</v>
      </c>
      <c r="D1103" s="59">
        <f>VLOOKUP(抽出加工データ!D1103,データベース!$H$13:$I$16,2,FALSE)</f>
        <v>1</v>
      </c>
      <c r="E1103" s="71">
        <f>抽出加工データ!E1103</f>
        <v>46204</v>
      </c>
    </row>
    <row r="1104" spans="1:5">
      <c r="A1104" s="62">
        <f>IF(春日部市要介護認定進捗状況確認シート!$M$10=抽出加工データ!C1104,1,0)</f>
        <v>0</v>
      </c>
      <c r="B1104" s="62">
        <f>IF(春日部市要介護認定進捗状況確認シート!$E$10=抽出加工データ!B1104,1,0)</f>
        <v>0</v>
      </c>
      <c r="C1104" s="62">
        <f t="shared" si="17"/>
        <v>0</v>
      </c>
      <c r="D1104" s="59">
        <f>VLOOKUP(抽出加工データ!D1104,データベース!$H$13:$I$16,2,FALSE)</f>
        <v>1</v>
      </c>
      <c r="E1104" s="71">
        <f>抽出加工データ!E1104</f>
        <v>46234</v>
      </c>
    </row>
    <row r="1105" spans="1:5">
      <c r="A1105" s="62">
        <f>IF(春日部市要介護認定進捗状況確認シート!$M$10=抽出加工データ!C1105,1,0)</f>
        <v>0</v>
      </c>
      <c r="B1105" s="62">
        <f>IF(春日部市要介護認定進捗状況確認シート!$E$10=抽出加工データ!B1105,1,0)</f>
        <v>0</v>
      </c>
      <c r="C1105" s="62">
        <f t="shared" si="17"/>
        <v>0</v>
      </c>
      <c r="D1105" s="59">
        <f>VLOOKUP(抽出加工データ!D1105,データベース!$H$13:$I$16,2,FALSE)</f>
        <v>2</v>
      </c>
      <c r="E1105" s="71">
        <f>抽出加工データ!E1105</f>
        <v>0</v>
      </c>
    </row>
    <row r="1106" spans="1:5">
      <c r="A1106" s="62">
        <f>IF(春日部市要介護認定進捗状況確認シート!$M$10=抽出加工データ!C1106,1,0)</f>
        <v>0</v>
      </c>
      <c r="B1106" s="62">
        <f>IF(春日部市要介護認定進捗状況確認シート!$E$10=抽出加工データ!B1106,1,0)</f>
        <v>0</v>
      </c>
      <c r="C1106" s="62">
        <f t="shared" si="17"/>
        <v>0</v>
      </c>
      <c r="D1106" s="59">
        <f>VLOOKUP(抽出加工データ!D1106,データベース!$H$13:$I$16,2,FALSE)</f>
        <v>2</v>
      </c>
      <c r="E1106" s="71">
        <f>抽出加工データ!E1106</f>
        <v>0</v>
      </c>
    </row>
    <row r="1107" spans="1:5">
      <c r="A1107" s="62">
        <f>IF(春日部市要介護認定進捗状況確認シート!$M$10=抽出加工データ!C1107,1,0)</f>
        <v>0</v>
      </c>
      <c r="B1107" s="62">
        <f>IF(春日部市要介護認定進捗状況確認シート!$E$10=抽出加工データ!B1107,1,0)</f>
        <v>0</v>
      </c>
      <c r="C1107" s="62">
        <f t="shared" si="17"/>
        <v>0</v>
      </c>
      <c r="D1107" s="59">
        <f>VLOOKUP(抽出加工データ!D1107,データベース!$H$13:$I$16,2,FALSE)</f>
        <v>2</v>
      </c>
      <c r="E1107" s="71">
        <f>抽出加工データ!E1107</f>
        <v>0</v>
      </c>
    </row>
    <row r="1108" spans="1:5">
      <c r="A1108" s="62">
        <f>IF(春日部市要介護認定進捗状況確認シート!$M$10=抽出加工データ!C1108,1,0)</f>
        <v>0</v>
      </c>
      <c r="B1108" s="62">
        <f>IF(春日部市要介護認定進捗状況確認シート!$E$10=抽出加工データ!B1108,1,0)</f>
        <v>0</v>
      </c>
      <c r="C1108" s="62">
        <f t="shared" si="17"/>
        <v>0</v>
      </c>
      <c r="D1108" s="59">
        <f>VLOOKUP(抽出加工データ!D1108,データベース!$H$13:$I$16,2,FALSE)</f>
        <v>5</v>
      </c>
      <c r="E1108" s="71">
        <f>抽出加工データ!E1108</f>
        <v>46227</v>
      </c>
    </row>
    <row r="1109" spans="1:5">
      <c r="A1109" s="62">
        <f>IF(春日部市要介護認定進捗状況確認シート!$M$10=抽出加工データ!C1109,1,0)</f>
        <v>0</v>
      </c>
      <c r="B1109" s="62">
        <f>IF(春日部市要介護認定進捗状況確認シート!$E$10=抽出加工データ!B1109,1,0)</f>
        <v>0</v>
      </c>
      <c r="C1109" s="62">
        <f t="shared" si="17"/>
        <v>0</v>
      </c>
      <c r="D1109" s="59">
        <f>VLOOKUP(抽出加工データ!D1109,データベース!$H$13:$I$16,2,FALSE)</f>
        <v>1</v>
      </c>
      <c r="E1109" s="71">
        <f>抽出加工データ!E1109</f>
        <v>0</v>
      </c>
    </row>
    <row r="1110" spans="1:5">
      <c r="A1110" s="62">
        <f>IF(春日部市要介護認定進捗状況確認シート!$M$10=抽出加工データ!C1110,1,0)</f>
        <v>0</v>
      </c>
      <c r="B1110" s="62">
        <f>IF(春日部市要介護認定進捗状況確認シート!$E$10=抽出加工データ!B1110,1,0)</f>
        <v>0</v>
      </c>
      <c r="C1110" s="62">
        <f t="shared" si="17"/>
        <v>0</v>
      </c>
      <c r="D1110" s="59">
        <f>VLOOKUP(抽出加工データ!D1110,データベース!$H$13:$I$16,2,FALSE)</f>
        <v>1</v>
      </c>
      <c r="E1110" s="71">
        <f>抽出加工データ!E1110</f>
        <v>46224</v>
      </c>
    </row>
    <row r="1111" spans="1:5">
      <c r="A1111" s="62">
        <f>IF(春日部市要介護認定進捗状況確認シート!$M$10=抽出加工データ!C1111,1,0)</f>
        <v>0</v>
      </c>
      <c r="B1111" s="62">
        <f>IF(春日部市要介護認定進捗状況確認シート!$E$10=抽出加工データ!B1111,1,0)</f>
        <v>0</v>
      </c>
      <c r="C1111" s="62">
        <f t="shared" si="17"/>
        <v>0</v>
      </c>
      <c r="D1111" s="59">
        <f>VLOOKUP(抽出加工データ!D1111,データベース!$H$13:$I$16,2,FALSE)</f>
        <v>2</v>
      </c>
      <c r="E1111" s="71">
        <f>抽出加工データ!E1111</f>
        <v>46224</v>
      </c>
    </row>
    <row r="1112" spans="1:5">
      <c r="A1112" s="62">
        <f>IF(春日部市要介護認定進捗状況確認シート!$M$10=抽出加工データ!C1112,1,0)</f>
        <v>0</v>
      </c>
      <c r="B1112" s="62">
        <f>IF(春日部市要介護認定進捗状況確認シート!$E$10=抽出加工データ!B1112,1,0)</f>
        <v>0</v>
      </c>
      <c r="C1112" s="62">
        <f t="shared" si="17"/>
        <v>0</v>
      </c>
      <c r="D1112" s="59">
        <f>VLOOKUP(抽出加工データ!D1112,データベース!$H$13:$I$16,2,FALSE)</f>
        <v>2</v>
      </c>
      <c r="E1112" s="71">
        <f>抽出加工データ!E1112</f>
        <v>46218</v>
      </c>
    </row>
    <row r="1113" spans="1:5">
      <c r="A1113" s="62">
        <f>IF(春日部市要介護認定進捗状況確認シート!$M$10=抽出加工データ!C1113,1,0)</f>
        <v>0</v>
      </c>
      <c r="B1113" s="62">
        <f>IF(春日部市要介護認定進捗状況確認シート!$E$10=抽出加工データ!B1113,1,0)</f>
        <v>0</v>
      </c>
      <c r="C1113" s="62">
        <f t="shared" si="17"/>
        <v>0</v>
      </c>
      <c r="D1113" s="59">
        <f>VLOOKUP(抽出加工データ!D1113,データベース!$H$13:$I$16,2,FALSE)</f>
        <v>1</v>
      </c>
      <c r="E1113" s="71">
        <f>抽出加工データ!E1113</f>
        <v>0</v>
      </c>
    </row>
    <row r="1114" spans="1:5">
      <c r="A1114" s="62">
        <f>IF(春日部市要介護認定進捗状況確認シート!$M$10=抽出加工データ!C1114,1,0)</f>
        <v>0</v>
      </c>
      <c r="B1114" s="62">
        <f>IF(春日部市要介護認定進捗状況確認シート!$E$10=抽出加工データ!B1114,1,0)</f>
        <v>0</v>
      </c>
      <c r="C1114" s="62">
        <f t="shared" si="17"/>
        <v>0</v>
      </c>
      <c r="D1114" s="59">
        <f>VLOOKUP(抽出加工データ!D1114,データベース!$H$13:$I$16,2,FALSE)</f>
        <v>1</v>
      </c>
      <c r="E1114" s="71">
        <f>抽出加工データ!E1114</f>
        <v>0</v>
      </c>
    </row>
    <row r="1115" spans="1:5">
      <c r="A1115" s="62">
        <f>IF(春日部市要介護認定進捗状況確認シート!$M$10=抽出加工データ!C1115,1,0)</f>
        <v>0</v>
      </c>
      <c r="B1115" s="62">
        <f>IF(春日部市要介護認定進捗状況確認シート!$E$10=抽出加工データ!B1115,1,0)</f>
        <v>0</v>
      </c>
      <c r="C1115" s="62">
        <f t="shared" si="17"/>
        <v>0</v>
      </c>
      <c r="D1115" s="59">
        <f>VLOOKUP(抽出加工データ!D1115,データベース!$H$13:$I$16,2,FALSE)</f>
        <v>1</v>
      </c>
      <c r="E1115" s="71">
        <f>抽出加工データ!E1115</f>
        <v>46204</v>
      </c>
    </row>
    <row r="1116" spans="1:5">
      <c r="A1116" s="62">
        <f>IF(春日部市要介護認定進捗状況確認シート!$M$10=抽出加工データ!C1116,1,0)</f>
        <v>0</v>
      </c>
      <c r="B1116" s="62">
        <f>IF(春日部市要介護認定進捗状況確認シート!$E$10=抽出加工データ!B1116,1,0)</f>
        <v>0</v>
      </c>
      <c r="C1116" s="62">
        <f t="shared" si="17"/>
        <v>0</v>
      </c>
      <c r="D1116" s="59">
        <f>VLOOKUP(抽出加工データ!D1116,データベース!$H$13:$I$16,2,FALSE)</f>
        <v>2</v>
      </c>
      <c r="E1116" s="71">
        <f>抽出加工データ!E1116</f>
        <v>46252</v>
      </c>
    </row>
    <row r="1117" spans="1:5">
      <c r="A1117" s="62">
        <f>IF(春日部市要介護認定進捗状況確認シート!$M$10=抽出加工データ!C1117,1,0)</f>
        <v>0</v>
      </c>
      <c r="B1117" s="62">
        <f>IF(春日部市要介護認定進捗状況確認シート!$E$10=抽出加工データ!B1117,1,0)</f>
        <v>0</v>
      </c>
      <c r="C1117" s="62">
        <f t="shared" si="17"/>
        <v>0</v>
      </c>
      <c r="D1117" s="59">
        <f>VLOOKUP(抽出加工データ!D1117,データベース!$H$13:$I$16,2,FALSE)</f>
        <v>1</v>
      </c>
      <c r="E1117" s="71">
        <f>抽出加工データ!E1117</f>
        <v>46216</v>
      </c>
    </row>
    <row r="1118" spans="1:5">
      <c r="A1118" s="62">
        <f>IF(春日部市要介護認定進捗状況確認シート!$M$10=抽出加工データ!C1118,1,0)</f>
        <v>0</v>
      </c>
      <c r="B1118" s="62">
        <f>IF(春日部市要介護認定進捗状況確認シート!$E$10=抽出加工データ!B1118,1,0)</f>
        <v>0</v>
      </c>
      <c r="C1118" s="62">
        <f t="shared" si="17"/>
        <v>0</v>
      </c>
      <c r="D1118" s="59">
        <f>VLOOKUP(抽出加工データ!D1118,データベース!$H$13:$I$16,2,FALSE)</f>
        <v>1</v>
      </c>
      <c r="E1118" s="71">
        <f>抽出加工データ!E1118</f>
        <v>46230</v>
      </c>
    </row>
    <row r="1119" spans="1:5">
      <c r="A1119" s="62">
        <f>IF(春日部市要介護認定進捗状況確認シート!$M$10=抽出加工データ!C1119,1,0)</f>
        <v>0</v>
      </c>
      <c r="B1119" s="62">
        <f>IF(春日部市要介護認定進捗状況確認シート!$E$10=抽出加工データ!B1119,1,0)</f>
        <v>0</v>
      </c>
      <c r="C1119" s="62">
        <f t="shared" si="17"/>
        <v>0</v>
      </c>
      <c r="D1119" s="59">
        <f>VLOOKUP(抽出加工データ!D1119,データベース!$H$13:$I$16,2,FALSE)</f>
        <v>2</v>
      </c>
      <c r="E1119" s="71">
        <f>抽出加工データ!E1119</f>
        <v>0</v>
      </c>
    </row>
    <row r="1120" spans="1:5">
      <c r="A1120" s="62">
        <f>IF(春日部市要介護認定進捗状況確認シート!$M$10=抽出加工データ!C1120,1,0)</f>
        <v>0</v>
      </c>
      <c r="B1120" s="62">
        <f>IF(春日部市要介護認定進捗状況確認シート!$E$10=抽出加工データ!B1120,1,0)</f>
        <v>0</v>
      </c>
      <c r="C1120" s="62">
        <f t="shared" si="17"/>
        <v>0</v>
      </c>
      <c r="D1120" s="59">
        <f>VLOOKUP(抽出加工データ!D1120,データベース!$H$13:$I$16,2,FALSE)</f>
        <v>1</v>
      </c>
      <c r="E1120" s="71">
        <f>抽出加工データ!E1120</f>
        <v>0</v>
      </c>
    </row>
    <row r="1121" spans="1:5">
      <c r="A1121" s="62">
        <f>IF(春日部市要介護認定進捗状況確認シート!$M$10=抽出加工データ!C1121,1,0)</f>
        <v>0</v>
      </c>
      <c r="B1121" s="62">
        <f>IF(春日部市要介護認定進捗状況確認シート!$E$10=抽出加工データ!B1121,1,0)</f>
        <v>0</v>
      </c>
      <c r="C1121" s="62">
        <f t="shared" si="17"/>
        <v>0</v>
      </c>
      <c r="D1121" s="59">
        <f>VLOOKUP(抽出加工データ!D1121,データベース!$H$13:$I$16,2,FALSE)</f>
        <v>1</v>
      </c>
      <c r="E1121" s="71">
        <f>抽出加工データ!E1121</f>
        <v>46251</v>
      </c>
    </row>
    <row r="1122" spans="1:5">
      <c r="A1122" s="62">
        <f>IF(春日部市要介護認定進捗状況確認シート!$M$10=抽出加工データ!C1122,1,0)</f>
        <v>0</v>
      </c>
      <c r="B1122" s="62">
        <f>IF(春日部市要介護認定進捗状況確認シート!$E$10=抽出加工データ!B1122,1,0)</f>
        <v>0</v>
      </c>
      <c r="C1122" s="62">
        <f t="shared" si="17"/>
        <v>0</v>
      </c>
      <c r="D1122" s="59">
        <f>VLOOKUP(抽出加工データ!D1122,データベース!$H$13:$I$16,2,FALSE)</f>
        <v>1</v>
      </c>
      <c r="E1122" s="71">
        <f>抽出加工データ!E1122</f>
        <v>0</v>
      </c>
    </row>
    <row r="1123" spans="1:5">
      <c r="A1123" s="62">
        <f>IF(春日部市要介護認定進捗状況確認シート!$M$10=抽出加工データ!C1123,1,0)</f>
        <v>0</v>
      </c>
      <c r="B1123" s="62">
        <f>IF(春日部市要介護認定進捗状況確認シート!$E$10=抽出加工データ!B1123,1,0)</f>
        <v>0</v>
      </c>
      <c r="C1123" s="62">
        <f t="shared" si="17"/>
        <v>0</v>
      </c>
      <c r="D1123" s="59">
        <f>VLOOKUP(抽出加工データ!D1123,データベース!$H$13:$I$16,2,FALSE)</f>
        <v>2</v>
      </c>
      <c r="E1123" s="71">
        <f>抽出加工データ!E1123</f>
        <v>46225</v>
      </c>
    </row>
    <row r="1124" spans="1:5">
      <c r="A1124" s="62">
        <f>IF(春日部市要介護認定進捗状況確認シート!$M$10=抽出加工データ!C1124,1,0)</f>
        <v>0</v>
      </c>
      <c r="B1124" s="62">
        <f>IF(春日部市要介護認定進捗状況確認シート!$E$10=抽出加工データ!B1124,1,0)</f>
        <v>0</v>
      </c>
      <c r="C1124" s="62">
        <f t="shared" si="17"/>
        <v>0</v>
      </c>
      <c r="D1124" s="59">
        <f>VLOOKUP(抽出加工データ!D1124,データベース!$H$13:$I$16,2,FALSE)</f>
        <v>10</v>
      </c>
      <c r="E1124" s="71">
        <f>抽出加工データ!E1124</f>
        <v>46204</v>
      </c>
    </row>
    <row r="1125" spans="1:5">
      <c r="A1125" s="62">
        <f>IF(春日部市要介護認定進捗状況確認シート!$M$10=抽出加工データ!C1125,1,0)</f>
        <v>0</v>
      </c>
      <c r="B1125" s="62">
        <f>IF(春日部市要介護認定進捗状況確認シート!$E$10=抽出加工データ!B1125,1,0)</f>
        <v>0</v>
      </c>
      <c r="C1125" s="62">
        <f t="shared" si="17"/>
        <v>0</v>
      </c>
      <c r="D1125" s="59">
        <f>VLOOKUP(抽出加工データ!D1125,データベース!$H$13:$I$16,2,FALSE)</f>
        <v>1</v>
      </c>
      <c r="E1125" s="71">
        <f>抽出加工データ!E1125</f>
        <v>46192</v>
      </c>
    </row>
    <row r="1126" spans="1:5">
      <c r="A1126" s="62">
        <f>IF(春日部市要介護認定進捗状況確認シート!$M$10=抽出加工データ!C1126,1,0)</f>
        <v>0</v>
      </c>
      <c r="B1126" s="62">
        <f>IF(春日部市要介護認定進捗状況確認シート!$E$10=抽出加工データ!B1126,1,0)</f>
        <v>0</v>
      </c>
      <c r="C1126" s="62">
        <f t="shared" si="17"/>
        <v>0</v>
      </c>
      <c r="D1126" s="59">
        <f>VLOOKUP(抽出加工データ!D1126,データベース!$H$13:$I$16,2,FALSE)</f>
        <v>1</v>
      </c>
      <c r="E1126" s="71">
        <f>抽出加工データ!E1126</f>
        <v>46190</v>
      </c>
    </row>
    <row r="1127" spans="1:5">
      <c r="A1127" s="62">
        <f>IF(春日部市要介護認定進捗状況確認シート!$M$10=抽出加工データ!C1127,1,0)</f>
        <v>0</v>
      </c>
      <c r="B1127" s="62">
        <f>IF(春日部市要介護認定進捗状況確認シート!$E$10=抽出加工データ!B1127,1,0)</f>
        <v>0</v>
      </c>
      <c r="C1127" s="62">
        <f t="shared" si="17"/>
        <v>0</v>
      </c>
      <c r="D1127" s="59">
        <f>VLOOKUP(抽出加工データ!D1127,データベース!$H$13:$I$16,2,FALSE)</f>
        <v>5</v>
      </c>
      <c r="E1127" s="71">
        <f>抽出加工データ!E1127</f>
        <v>46237</v>
      </c>
    </row>
    <row r="1128" spans="1:5">
      <c r="A1128" s="62">
        <f>IF(春日部市要介護認定進捗状況確認シート!$M$10=抽出加工データ!C1128,1,0)</f>
        <v>0</v>
      </c>
      <c r="B1128" s="62">
        <f>IF(春日部市要介護認定進捗状況確認シート!$E$10=抽出加工データ!B1128,1,0)</f>
        <v>0</v>
      </c>
      <c r="C1128" s="62">
        <f t="shared" si="17"/>
        <v>0</v>
      </c>
      <c r="D1128" s="59">
        <f>VLOOKUP(抽出加工データ!D1128,データベース!$H$13:$I$16,2,FALSE)</f>
        <v>5</v>
      </c>
      <c r="E1128" s="71">
        <f>抽出加工データ!E1128</f>
        <v>46239</v>
      </c>
    </row>
    <row r="1129" spans="1:5">
      <c r="A1129" s="62">
        <f>IF(春日部市要介護認定進捗状況確認シート!$M$10=抽出加工データ!C1129,1,0)</f>
        <v>0</v>
      </c>
      <c r="B1129" s="62">
        <f>IF(春日部市要介護認定進捗状況確認シート!$E$10=抽出加工データ!B1129,1,0)</f>
        <v>0</v>
      </c>
      <c r="C1129" s="62">
        <f t="shared" si="17"/>
        <v>0</v>
      </c>
      <c r="D1129" s="59">
        <f>VLOOKUP(抽出加工データ!D1129,データベース!$H$13:$I$16,2,FALSE)</f>
        <v>2</v>
      </c>
      <c r="E1129" s="71">
        <f>抽出加工データ!E1129</f>
        <v>46252</v>
      </c>
    </row>
    <row r="1130" spans="1:5">
      <c r="A1130" s="62">
        <f>IF(春日部市要介護認定進捗状況確認シート!$M$10=抽出加工データ!C1130,1,0)</f>
        <v>0</v>
      </c>
      <c r="B1130" s="62">
        <f>IF(春日部市要介護認定進捗状況確認シート!$E$10=抽出加工データ!B1130,1,0)</f>
        <v>0</v>
      </c>
      <c r="C1130" s="62">
        <f t="shared" si="17"/>
        <v>0</v>
      </c>
      <c r="D1130" s="59">
        <f>VLOOKUP(抽出加工データ!D1130,データベース!$H$13:$I$16,2,FALSE)</f>
        <v>1</v>
      </c>
      <c r="E1130" s="71">
        <f>抽出加工データ!E1130</f>
        <v>0</v>
      </c>
    </row>
    <row r="1131" spans="1:5">
      <c r="A1131" s="62">
        <f>IF(春日部市要介護認定進捗状況確認シート!$M$10=抽出加工データ!C1131,1,0)</f>
        <v>0</v>
      </c>
      <c r="B1131" s="62">
        <f>IF(春日部市要介護認定進捗状況確認シート!$E$10=抽出加工データ!B1131,1,0)</f>
        <v>0</v>
      </c>
      <c r="C1131" s="62">
        <f t="shared" si="17"/>
        <v>0</v>
      </c>
      <c r="D1131" s="59">
        <f>VLOOKUP(抽出加工データ!D1131,データベース!$H$13:$I$16,2,FALSE)</f>
        <v>5</v>
      </c>
      <c r="E1131" s="71">
        <f>抽出加工データ!E1131</f>
        <v>46206</v>
      </c>
    </row>
    <row r="1132" spans="1:5">
      <c r="A1132" s="62">
        <f>IF(春日部市要介護認定進捗状況確認シート!$M$10=抽出加工データ!C1132,1,0)</f>
        <v>0</v>
      </c>
      <c r="B1132" s="62">
        <f>IF(春日部市要介護認定進捗状況確認シート!$E$10=抽出加工データ!B1132,1,0)</f>
        <v>0</v>
      </c>
      <c r="C1132" s="62">
        <f t="shared" si="17"/>
        <v>0</v>
      </c>
      <c r="D1132" s="59">
        <f>VLOOKUP(抽出加工データ!D1132,データベース!$H$13:$I$16,2,FALSE)</f>
        <v>2</v>
      </c>
      <c r="E1132" s="71">
        <f>抽出加工データ!E1132</f>
        <v>46213</v>
      </c>
    </row>
    <row r="1133" spans="1:5">
      <c r="A1133" s="62">
        <f>IF(春日部市要介護認定進捗状況確認シート!$M$10=抽出加工データ!C1133,1,0)</f>
        <v>0</v>
      </c>
      <c r="B1133" s="62">
        <f>IF(春日部市要介護認定進捗状況確認シート!$E$10=抽出加工データ!B1133,1,0)</f>
        <v>0</v>
      </c>
      <c r="C1133" s="62">
        <f t="shared" si="17"/>
        <v>0</v>
      </c>
      <c r="D1133" s="59">
        <f>VLOOKUP(抽出加工データ!D1133,データベース!$H$13:$I$16,2,FALSE)</f>
        <v>1</v>
      </c>
      <c r="E1133" s="71">
        <f>抽出加工データ!E1133</f>
        <v>46190</v>
      </c>
    </row>
    <row r="1134" spans="1:5">
      <c r="A1134" s="62">
        <f>IF(春日部市要介護認定進捗状況確認シート!$M$10=抽出加工データ!C1134,1,0)</f>
        <v>0</v>
      </c>
      <c r="B1134" s="62">
        <f>IF(春日部市要介護認定進捗状況確認シート!$E$10=抽出加工データ!B1134,1,0)</f>
        <v>0</v>
      </c>
      <c r="C1134" s="62">
        <f t="shared" si="17"/>
        <v>0</v>
      </c>
      <c r="D1134" s="59">
        <f>VLOOKUP(抽出加工データ!D1134,データベース!$H$13:$I$16,2,FALSE)</f>
        <v>2</v>
      </c>
      <c r="E1134" s="71">
        <f>抽出加工データ!E1134</f>
        <v>46253</v>
      </c>
    </row>
    <row r="1135" spans="1:5">
      <c r="A1135" s="62">
        <f>IF(春日部市要介護認定進捗状況確認シート!$M$10=抽出加工データ!C1135,1,0)</f>
        <v>0</v>
      </c>
      <c r="B1135" s="62">
        <f>IF(春日部市要介護認定進捗状況確認シート!$E$10=抽出加工データ!B1135,1,0)</f>
        <v>0</v>
      </c>
      <c r="C1135" s="62">
        <f t="shared" si="17"/>
        <v>0</v>
      </c>
      <c r="D1135" s="59">
        <f>VLOOKUP(抽出加工データ!D1135,データベース!$H$13:$I$16,2,FALSE)</f>
        <v>2</v>
      </c>
      <c r="E1135" s="71">
        <f>抽出加工データ!E1135</f>
        <v>46220</v>
      </c>
    </row>
    <row r="1136" spans="1:5">
      <c r="A1136" s="62">
        <f>IF(春日部市要介護認定進捗状況確認シート!$M$10=抽出加工データ!C1136,1,0)</f>
        <v>0</v>
      </c>
      <c r="B1136" s="62">
        <f>IF(春日部市要介護認定進捗状況確認シート!$E$10=抽出加工データ!B1136,1,0)</f>
        <v>0</v>
      </c>
      <c r="C1136" s="62">
        <f t="shared" si="17"/>
        <v>0</v>
      </c>
      <c r="D1136" s="59">
        <f>VLOOKUP(抽出加工データ!D1136,データベース!$H$13:$I$16,2,FALSE)</f>
        <v>5</v>
      </c>
      <c r="E1136" s="71">
        <f>抽出加工データ!E1136</f>
        <v>46227</v>
      </c>
    </row>
    <row r="1137" spans="1:5">
      <c r="A1137" s="62">
        <f>IF(春日部市要介護認定進捗状況確認シート!$M$10=抽出加工データ!C1137,1,0)</f>
        <v>0</v>
      </c>
      <c r="B1137" s="62">
        <f>IF(春日部市要介護認定進捗状況確認シート!$E$10=抽出加工データ!B1137,1,0)</f>
        <v>0</v>
      </c>
      <c r="C1137" s="62">
        <f t="shared" si="17"/>
        <v>0</v>
      </c>
      <c r="D1137" s="59">
        <f>VLOOKUP(抽出加工データ!D1137,データベース!$H$13:$I$16,2,FALSE)</f>
        <v>2</v>
      </c>
      <c r="E1137" s="71">
        <f>抽出加工データ!E1137</f>
        <v>46218</v>
      </c>
    </row>
    <row r="1138" spans="1:5">
      <c r="A1138" s="62">
        <f>IF(春日部市要介護認定進捗状況確認シート!$M$10=抽出加工データ!C1138,1,0)</f>
        <v>0</v>
      </c>
      <c r="B1138" s="62">
        <f>IF(春日部市要介護認定進捗状況確認シート!$E$10=抽出加工データ!B1138,1,0)</f>
        <v>0</v>
      </c>
      <c r="C1138" s="62">
        <f t="shared" si="17"/>
        <v>0</v>
      </c>
      <c r="D1138" s="59">
        <f>VLOOKUP(抽出加工データ!D1138,データベース!$H$13:$I$16,2,FALSE)</f>
        <v>2</v>
      </c>
      <c r="E1138" s="71">
        <f>抽出加工データ!E1138</f>
        <v>46211</v>
      </c>
    </row>
    <row r="1139" spans="1:5">
      <c r="A1139" s="62">
        <f>IF(春日部市要介護認定進捗状況確認シート!$M$10=抽出加工データ!C1139,1,0)</f>
        <v>0</v>
      </c>
      <c r="B1139" s="62">
        <f>IF(春日部市要介護認定進捗状況確認シート!$E$10=抽出加工データ!B1139,1,0)</f>
        <v>0</v>
      </c>
      <c r="C1139" s="62">
        <f t="shared" si="17"/>
        <v>0</v>
      </c>
      <c r="D1139" s="59">
        <f>VLOOKUP(抽出加工データ!D1139,データベース!$H$13:$I$16,2,FALSE)</f>
        <v>2</v>
      </c>
      <c r="E1139" s="71">
        <f>抽出加工データ!E1139</f>
        <v>46190</v>
      </c>
    </row>
    <row r="1140" spans="1:5">
      <c r="A1140" s="62">
        <f>IF(春日部市要介護認定進捗状況確認シート!$M$10=抽出加工データ!C1140,1,0)</f>
        <v>0</v>
      </c>
      <c r="B1140" s="62">
        <f>IF(春日部市要介護認定進捗状況確認シート!$E$10=抽出加工データ!B1140,1,0)</f>
        <v>0</v>
      </c>
      <c r="C1140" s="62">
        <f t="shared" si="17"/>
        <v>0</v>
      </c>
      <c r="D1140" s="59">
        <f>VLOOKUP(抽出加工データ!D1140,データベース!$H$13:$I$16,2,FALSE)</f>
        <v>10</v>
      </c>
      <c r="E1140" s="71">
        <f>抽出加工データ!E1140</f>
        <v>0</v>
      </c>
    </row>
    <row r="1141" spans="1:5">
      <c r="A1141" s="62">
        <f>IF(春日部市要介護認定進捗状況確認シート!$M$10=抽出加工データ!C1141,1,0)</f>
        <v>0</v>
      </c>
      <c r="B1141" s="62">
        <f>IF(春日部市要介護認定進捗状況確認シート!$E$10=抽出加工データ!B1141,1,0)</f>
        <v>0</v>
      </c>
      <c r="C1141" s="62">
        <f t="shared" si="17"/>
        <v>0</v>
      </c>
      <c r="D1141" s="59">
        <f>VLOOKUP(抽出加工データ!D1141,データベース!$H$13:$I$16,2,FALSE)</f>
        <v>10</v>
      </c>
      <c r="E1141" s="71">
        <f>抽出加工データ!E1141</f>
        <v>46196</v>
      </c>
    </row>
    <row r="1142" spans="1:5">
      <c r="A1142" s="62">
        <f>IF(春日部市要介護認定進捗状況確認シート!$M$10=抽出加工データ!C1142,1,0)</f>
        <v>0</v>
      </c>
      <c r="B1142" s="62">
        <f>IF(春日部市要介護認定進捗状況確認シート!$E$10=抽出加工データ!B1142,1,0)</f>
        <v>0</v>
      </c>
      <c r="C1142" s="62">
        <f t="shared" si="17"/>
        <v>0</v>
      </c>
      <c r="D1142" s="59">
        <f>VLOOKUP(抽出加工データ!D1142,データベース!$H$13:$I$16,2,FALSE)</f>
        <v>10</v>
      </c>
      <c r="E1142" s="71">
        <f>抽出加工データ!E1142</f>
        <v>46234</v>
      </c>
    </row>
    <row r="1143" spans="1:5">
      <c r="A1143" s="62">
        <f>IF(春日部市要介護認定進捗状況確認シート!$M$10=抽出加工データ!C1143,1,0)</f>
        <v>0</v>
      </c>
      <c r="B1143" s="62">
        <f>IF(春日部市要介護認定進捗状況確認シート!$E$10=抽出加工データ!B1143,1,0)</f>
        <v>0</v>
      </c>
      <c r="C1143" s="62">
        <f t="shared" si="17"/>
        <v>0</v>
      </c>
      <c r="D1143" s="59">
        <f>VLOOKUP(抽出加工データ!D1143,データベース!$H$13:$I$16,2,FALSE)</f>
        <v>2</v>
      </c>
      <c r="E1143" s="71">
        <f>抽出加工データ!E1143</f>
        <v>46211</v>
      </c>
    </row>
    <row r="1144" spans="1:5">
      <c r="A1144" s="62">
        <f>IF(春日部市要介護認定進捗状況確認シート!$M$10=抽出加工データ!C1144,1,0)</f>
        <v>0</v>
      </c>
      <c r="B1144" s="62">
        <f>IF(春日部市要介護認定進捗状況確認シート!$E$10=抽出加工データ!B1144,1,0)</f>
        <v>0</v>
      </c>
      <c r="C1144" s="62">
        <f t="shared" si="17"/>
        <v>0</v>
      </c>
      <c r="D1144" s="59">
        <f>VLOOKUP(抽出加工データ!D1144,データベース!$H$13:$I$16,2,FALSE)</f>
        <v>10</v>
      </c>
      <c r="E1144" s="71">
        <f>抽出加工データ!E1144</f>
        <v>46211</v>
      </c>
    </row>
    <row r="1145" spans="1:5">
      <c r="A1145" s="62">
        <f>IF(春日部市要介護認定進捗状況確認シート!$M$10=抽出加工データ!C1145,1,0)</f>
        <v>0</v>
      </c>
      <c r="B1145" s="62">
        <f>IF(春日部市要介護認定進捗状況確認シート!$E$10=抽出加工データ!B1145,1,0)</f>
        <v>0</v>
      </c>
      <c r="C1145" s="62">
        <f t="shared" si="17"/>
        <v>0</v>
      </c>
      <c r="D1145" s="59">
        <f>VLOOKUP(抽出加工データ!D1145,データベース!$H$13:$I$16,2,FALSE)</f>
        <v>2</v>
      </c>
      <c r="E1145" s="71">
        <f>抽出加工データ!E1145</f>
        <v>46197</v>
      </c>
    </row>
    <row r="1146" spans="1:5">
      <c r="A1146" s="62">
        <f>IF(春日部市要介護認定進捗状況確認シート!$M$10=抽出加工データ!C1146,1,0)</f>
        <v>0</v>
      </c>
      <c r="B1146" s="62">
        <f>IF(春日部市要介護認定進捗状況確認シート!$E$10=抽出加工データ!B1146,1,0)</f>
        <v>0</v>
      </c>
      <c r="C1146" s="62">
        <f t="shared" si="17"/>
        <v>0</v>
      </c>
      <c r="D1146" s="59">
        <f>VLOOKUP(抽出加工データ!D1146,データベース!$H$13:$I$16,2,FALSE)</f>
        <v>1</v>
      </c>
      <c r="E1146" s="71">
        <f>抽出加工データ!E1146</f>
        <v>46183</v>
      </c>
    </row>
    <row r="1147" spans="1:5">
      <c r="A1147" s="62">
        <f>IF(春日部市要介護認定進捗状況確認シート!$M$10=抽出加工データ!C1147,1,0)</f>
        <v>0</v>
      </c>
      <c r="B1147" s="62">
        <f>IF(春日部市要介護認定進捗状況確認シート!$E$10=抽出加工データ!B1147,1,0)</f>
        <v>0</v>
      </c>
      <c r="C1147" s="62">
        <f t="shared" si="17"/>
        <v>0</v>
      </c>
      <c r="D1147" s="59">
        <f>VLOOKUP(抽出加工データ!D1147,データベース!$H$13:$I$16,2,FALSE)</f>
        <v>2</v>
      </c>
      <c r="E1147" s="71">
        <f>抽出加工データ!E1147</f>
        <v>46189</v>
      </c>
    </row>
    <row r="1148" spans="1:5">
      <c r="A1148" s="62">
        <f>IF(春日部市要介護認定進捗状況確認シート!$M$10=抽出加工データ!C1148,1,0)</f>
        <v>0</v>
      </c>
      <c r="B1148" s="62">
        <f>IF(春日部市要介護認定進捗状況確認シート!$E$10=抽出加工データ!B1148,1,0)</f>
        <v>0</v>
      </c>
      <c r="C1148" s="62">
        <f t="shared" si="17"/>
        <v>0</v>
      </c>
      <c r="D1148" s="59">
        <f>VLOOKUP(抽出加工データ!D1148,データベース!$H$13:$I$16,2,FALSE)</f>
        <v>2</v>
      </c>
      <c r="E1148" s="71">
        <f>抽出加工データ!E1148</f>
        <v>46195</v>
      </c>
    </row>
    <row r="1149" spans="1:5">
      <c r="A1149" s="62">
        <f>IF(春日部市要介護認定進捗状況確認シート!$M$10=抽出加工データ!C1149,1,0)</f>
        <v>0</v>
      </c>
      <c r="B1149" s="62">
        <f>IF(春日部市要介護認定進捗状況確認シート!$E$10=抽出加工データ!B1149,1,0)</f>
        <v>0</v>
      </c>
      <c r="C1149" s="62">
        <f t="shared" si="17"/>
        <v>0</v>
      </c>
      <c r="D1149" s="59">
        <f>VLOOKUP(抽出加工データ!D1149,データベース!$H$13:$I$16,2,FALSE)</f>
        <v>2</v>
      </c>
      <c r="E1149" s="71">
        <f>抽出加工データ!E1149</f>
        <v>46190</v>
      </c>
    </row>
    <row r="1150" spans="1:5">
      <c r="A1150" s="62">
        <f>IF(春日部市要介護認定進捗状況確認シート!$M$10=抽出加工データ!C1150,1,0)</f>
        <v>0</v>
      </c>
      <c r="B1150" s="62">
        <f>IF(春日部市要介護認定進捗状況確認シート!$E$10=抽出加工データ!B1150,1,0)</f>
        <v>0</v>
      </c>
      <c r="C1150" s="62">
        <f t="shared" si="17"/>
        <v>0</v>
      </c>
      <c r="D1150" s="59">
        <f>VLOOKUP(抽出加工データ!D1150,データベース!$H$13:$I$16,2,FALSE)</f>
        <v>1</v>
      </c>
      <c r="E1150" s="71">
        <f>抽出加工データ!E1150</f>
        <v>46211</v>
      </c>
    </row>
    <row r="1151" spans="1:5">
      <c r="A1151" s="62">
        <f>IF(春日部市要介護認定進捗状況確認シート!$M$10=抽出加工データ!C1151,1,0)</f>
        <v>0</v>
      </c>
      <c r="B1151" s="62">
        <f>IF(春日部市要介護認定進捗状況確認シート!$E$10=抽出加工データ!B1151,1,0)</f>
        <v>0</v>
      </c>
      <c r="C1151" s="62">
        <f t="shared" si="17"/>
        <v>0</v>
      </c>
      <c r="D1151" s="59">
        <f>VLOOKUP(抽出加工データ!D1151,データベース!$H$13:$I$16,2,FALSE)</f>
        <v>1</v>
      </c>
      <c r="E1151" s="71">
        <f>抽出加工データ!E1151</f>
        <v>0</v>
      </c>
    </row>
    <row r="1152" spans="1:5">
      <c r="A1152" s="62">
        <f>IF(春日部市要介護認定進捗状況確認シート!$M$10=抽出加工データ!C1152,1,0)</f>
        <v>0</v>
      </c>
      <c r="B1152" s="62">
        <f>IF(春日部市要介護認定進捗状況確認シート!$E$10=抽出加工データ!B1152,1,0)</f>
        <v>0</v>
      </c>
      <c r="C1152" s="62">
        <f t="shared" si="17"/>
        <v>0</v>
      </c>
      <c r="D1152" s="59">
        <f>VLOOKUP(抽出加工データ!D1152,データベース!$H$13:$I$16,2,FALSE)</f>
        <v>1</v>
      </c>
      <c r="E1152" s="71">
        <f>抽出加工データ!E1152</f>
        <v>46239</v>
      </c>
    </row>
    <row r="1153" spans="1:5">
      <c r="A1153" s="62">
        <f>IF(春日部市要介護認定進捗状況確認シート!$M$10=抽出加工データ!C1153,1,0)</f>
        <v>0</v>
      </c>
      <c r="B1153" s="62">
        <f>IF(春日部市要介護認定進捗状況確認シート!$E$10=抽出加工データ!B1153,1,0)</f>
        <v>0</v>
      </c>
      <c r="C1153" s="62">
        <f t="shared" si="17"/>
        <v>0</v>
      </c>
      <c r="D1153" s="59">
        <f>VLOOKUP(抽出加工データ!D1153,データベース!$H$13:$I$16,2,FALSE)</f>
        <v>1</v>
      </c>
      <c r="E1153" s="71">
        <f>抽出加工データ!E1153</f>
        <v>0</v>
      </c>
    </row>
    <row r="1154" spans="1:5">
      <c r="A1154" s="62">
        <f>IF(春日部市要介護認定進捗状況確認シート!$M$10=抽出加工データ!C1154,1,0)</f>
        <v>0</v>
      </c>
      <c r="B1154" s="62">
        <f>IF(春日部市要介護認定進捗状況確認シート!$E$10=抽出加工データ!B1154,1,0)</f>
        <v>0</v>
      </c>
      <c r="C1154" s="62">
        <f t="shared" ref="C1154:C1217" si="18">IF(A1154+B1154=2,1,0)</f>
        <v>0</v>
      </c>
      <c r="D1154" s="59">
        <f>VLOOKUP(抽出加工データ!D1154,データベース!$H$13:$I$16,2,FALSE)</f>
        <v>2</v>
      </c>
      <c r="E1154" s="71">
        <f>抽出加工データ!E1154</f>
        <v>46190</v>
      </c>
    </row>
    <row r="1155" spans="1:5">
      <c r="A1155" s="62">
        <f>IF(春日部市要介護認定進捗状況確認シート!$M$10=抽出加工データ!C1155,1,0)</f>
        <v>0</v>
      </c>
      <c r="B1155" s="62">
        <f>IF(春日部市要介護認定進捗状況確認シート!$E$10=抽出加工データ!B1155,1,0)</f>
        <v>0</v>
      </c>
      <c r="C1155" s="62">
        <f t="shared" si="18"/>
        <v>0</v>
      </c>
      <c r="D1155" s="59">
        <f>VLOOKUP(抽出加工データ!D1155,データベース!$H$13:$I$16,2,FALSE)</f>
        <v>1</v>
      </c>
      <c r="E1155" s="71">
        <f>抽出加工データ!E1155</f>
        <v>46225</v>
      </c>
    </row>
    <row r="1156" spans="1:5">
      <c r="A1156" s="62">
        <f>IF(春日部市要介護認定進捗状況確認シート!$M$10=抽出加工データ!C1156,1,0)</f>
        <v>0</v>
      </c>
      <c r="B1156" s="62">
        <f>IF(春日部市要介護認定進捗状況確認シート!$E$10=抽出加工データ!B1156,1,0)</f>
        <v>0</v>
      </c>
      <c r="C1156" s="62">
        <f t="shared" si="18"/>
        <v>0</v>
      </c>
      <c r="D1156" s="59">
        <f>VLOOKUP(抽出加工データ!D1156,データベース!$H$13:$I$16,2,FALSE)</f>
        <v>1</v>
      </c>
      <c r="E1156" s="71">
        <f>抽出加工データ!E1156</f>
        <v>46218</v>
      </c>
    </row>
    <row r="1157" spans="1:5">
      <c r="A1157" s="62">
        <f>IF(春日部市要介護認定進捗状況確認シート!$M$10=抽出加工データ!C1157,1,0)</f>
        <v>0</v>
      </c>
      <c r="B1157" s="62">
        <f>IF(春日部市要介護認定進捗状況確認シート!$E$10=抽出加工データ!B1157,1,0)</f>
        <v>0</v>
      </c>
      <c r="C1157" s="62">
        <f t="shared" si="18"/>
        <v>0</v>
      </c>
      <c r="D1157" s="59">
        <f>VLOOKUP(抽出加工データ!D1157,データベース!$H$13:$I$16,2,FALSE)</f>
        <v>2</v>
      </c>
      <c r="E1157" s="71">
        <f>抽出加工データ!E1157</f>
        <v>46227</v>
      </c>
    </row>
    <row r="1158" spans="1:5">
      <c r="A1158" s="62">
        <f>IF(春日部市要介護認定進捗状況確認シート!$M$10=抽出加工データ!C1158,1,0)</f>
        <v>0</v>
      </c>
      <c r="B1158" s="62">
        <f>IF(春日部市要介護認定進捗状況確認シート!$E$10=抽出加工データ!B1158,1,0)</f>
        <v>0</v>
      </c>
      <c r="C1158" s="62">
        <f t="shared" si="18"/>
        <v>0</v>
      </c>
      <c r="D1158" s="59">
        <f>VLOOKUP(抽出加工データ!D1158,データベース!$H$13:$I$16,2,FALSE)</f>
        <v>2</v>
      </c>
      <c r="E1158" s="71">
        <f>抽出加工データ!E1158</f>
        <v>46197</v>
      </c>
    </row>
    <row r="1159" spans="1:5">
      <c r="A1159" s="62">
        <f>IF(春日部市要介護認定進捗状況確認シート!$M$10=抽出加工データ!C1159,1,0)</f>
        <v>0</v>
      </c>
      <c r="B1159" s="62">
        <f>IF(春日部市要介護認定進捗状況確認シート!$E$10=抽出加工データ!B1159,1,0)</f>
        <v>0</v>
      </c>
      <c r="C1159" s="62">
        <f t="shared" si="18"/>
        <v>0</v>
      </c>
      <c r="D1159" s="59">
        <f>VLOOKUP(抽出加工データ!D1159,データベース!$H$13:$I$16,2,FALSE)</f>
        <v>1</v>
      </c>
      <c r="E1159" s="71">
        <f>抽出加工データ!E1159</f>
        <v>46224</v>
      </c>
    </row>
    <row r="1160" spans="1:5">
      <c r="A1160" s="62">
        <f>IF(春日部市要介護認定進捗状況確認シート!$M$10=抽出加工データ!C1160,1,0)</f>
        <v>0</v>
      </c>
      <c r="B1160" s="62">
        <f>IF(春日部市要介護認定進捗状況確認シート!$E$10=抽出加工データ!B1160,1,0)</f>
        <v>0</v>
      </c>
      <c r="C1160" s="62">
        <f t="shared" si="18"/>
        <v>0</v>
      </c>
      <c r="D1160" s="59">
        <f>VLOOKUP(抽出加工データ!D1160,データベース!$H$13:$I$16,2,FALSE)</f>
        <v>2</v>
      </c>
      <c r="E1160" s="71">
        <f>抽出加工データ!E1160</f>
        <v>46227</v>
      </c>
    </row>
    <row r="1161" spans="1:5">
      <c r="A1161" s="62">
        <f>IF(春日部市要介護認定進捗状況確認シート!$M$10=抽出加工データ!C1161,1,0)</f>
        <v>0</v>
      </c>
      <c r="B1161" s="62">
        <f>IF(春日部市要介護認定進捗状況確認シート!$E$10=抽出加工データ!B1161,1,0)</f>
        <v>0</v>
      </c>
      <c r="C1161" s="62">
        <f t="shared" si="18"/>
        <v>0</v>
      </c>
      <c r="D1161" s="59">
        <f>VLOOKUP(抽出加工データ!D1161,データベース!$H$13:$I$16,2,FALSE)</f>
        <v>5</v>
      </c>
      <c r="E1161" s="71">
        <f>抽出加工データ!E1161</f>
        <v>0</v>
      </c>
    </row>
    <row r="1162" spans="1:5">
      <c r="A1162" s="62">
        <f>IF(春日部市要介護認定進捗状況確認シート!$M$10=抽出加工データ!C1162,1,0)</f>
        <v>0</v>
      </c>
      <c r="B1162" s="62">
        <f>IF(春日部市要介護認定進捗状況確認シート!$E$10=抽出加工データ!B1162,1,0)</f>
        <v>0</v>
      </c>
      <c r="C1162" s="62">
        <f t="shared" si="18"/>
        <v>0</v>
      </c>
      <c r="D1162" s="59">
        <f>VLOOKUP(抽出加工データ!D1162,データベース!$H$13:$I$16,2,FALSE)</f>
        <v>2</v>
      </c>
      <c r="E1162" s="71">
        <f>抽出加工データ!E1162</f>
        <v>0</v>
      </c>
    </row>
    <row r="1163" spans="1:5">
      <c r="A1163" s="62">
        <f>IF(春日部市要介護認定進捗状況確認シート!$M$10=抽出加工データ!C1163,1,0)</f>
        <v>0</v>
      </c>
      <c r="B1163" s="62">
        <f>IF(春日部市要介護認定進捗状況確認シート!$E$10=抽出加工データ!B1163,1,0)</f>
        <v>0</v>
      </c>
      <c r="C1163" s="62">
        <f t="shared" si="18"/>
        <v>0</v>
      </c>
      <c r="D1163" s="59">
        <f>VLOOKUP(抽出加工データ!D1163,データベース!$H$13:$I$16,2,FALSE)</f>
        <v>1</v>
      </c>
      <c r="E1163" s="71">
        <f>抽出加工データ!E1163</f>
        <v>46253</v>
      </c>
    </row>
    <row r="1164" spans="1:5">
      <c r="A1164" s="62">
        <f>IF(春日部市要介護認定進捗状況確認シート!$M$10=抽出加工データ!C1164,1,0)</f>
        <v>0</v>
      </c>
      <c r="B1164" s="62">
        <f>IF(春日部市要介護認定進捗状況確認シート!$E$10=抽出加工データ!B1164,1,0)</f>
        <v>0</v>
      </c>
      <c r="C1164" s="62">
        <f t="shared" si="18"/>
        <v>0</v>
      </c>
      <c r="D1164" s="59">
        <f>VLOOKUP(抽出加工データ!D1164,データベース!$H$13:$I$16,2,FALSE)</f>
        <v>2</v>
      </c>
      <c r="E1164" s="71">
        <f>抽出加工データ!E1164</f>
        <v>46232</v>
      </c>
    </row>
    <row r="1165" spans="1:5">
      <c r="A1165" s="62">
        <f>IF(春日部市要介護認定進捗状況確認シート!$M$10=抽出加工データ!C1165,1,0)</f>
        <v>0</v>
      </c>
      <c r="B1165" s="62">
        <f>IF(春日部市要介護認定進捗状況確認シート!$E$10=抽出加工データ!B1165,1,0)</f>
        <v>0</v>
      </c>
      <c r="C1165" s="62">
        <f t="shared" si="18"/>
        <v>0</v>
      </c>
      <c r="D1165" s="59">
        <f>VLOOKUP(抽出加工データ!D1165,データベース!$H$13:$I$16,2,FALSE)</f>
        <v>2</v>
      </c>
      <c r="E1165" s="71">
        <f>抽出加工データ!E1165</f>
        <v>46213</v>
      </c>
    </row>
    <row r="1166" spans="1:5">
      <c r="A1166" s="62">
        <f>IF(春日部市要介護認定進捗状況確認シート!$M$10=抽出加工データ!C1166,1,0)</f>
        <v>0</v>
      </c>
      <c r="B1166" s="62">
        <f>IF(春日部市要介護認定進捗状況確認シート!$E$10=抽出加工データ!B1166,1,0)</f>
        <v>0</v>
      </c>
      <c r="C1166" s="62">
        <f t="shared" si="18"/>
        <v>0</v>
      </c>
      <c r="D1166" s="59">
        <f>VLOOKUP(抽出加工データ!D1166,データベース!$H$13:$I$16,2,FALSE)</f>
        <v>2</v>
      </c>
      <c r="E1166" s="71">
        <f>抽出加工データ!E1166</f>
        <v>46213</v>
      </c>
    </row>
    <row r="1167" spans="1:5">
      <c r="A1167" s="62">
        <f>IF(春日部市要介護認定進捗状況確認シート!$M$10=抽出加工データ!C1167,1,0)</f>
        <v>0</v>
      </c>
      <c r="B1167" s="62">
        <f>IF(春日部市要介護認定進捗状況確認シート!$E$10=抽出加工データ!B1167,1,0)</f>
        <v>0</v>
      </c>
      <c r="C1167" s="62">
        <f t="shared" si="18"/>
        <v>0</v>
      </c>
      <c r="D1167" s="59">
        <f>VLOOKUP(抽出加工データ!D1167,データベース!$H$13:$I$16,2,FALSE)</f>
        <v>1</v>
      </c>
      <c r="E1167" s="71">
        <f>抽出加工データ!E1167</f>
        <v>46204</v>
      </c>
    </row>
    <row r="1168" spans="1:5">
      <c r="A1168" s="62">
        <f>IF(春日部市要介護認定進捗状況確認シート!$M$10=抽出加工データ!C1168,1,0)</f>
        <v>0</v>
      </c>
      <c r="B1168" s="62">
        <f>IF(春日部市要介護認定進捗状況確認シート!$E$10=抽出加工データ!B1168,1,0)</f>
        <v>0</v>
      </c>
      <c r="C1168" s="62">
        <f t="shared" si="18"/>
        <v>0</v>
      </c>
      <c r="D1168" s="59">
        <f>VLOOKUP(抽出加工データ!D1168,データベース!$H$13:$I$16,2,FALSE)</f>
        <v>1</v>
      </c>
      <c r="E1168" s="71">
        <f>抽出加工データ!E1168</f>
        <v>0</v>
      </c>
    </row>
    <row r="1169" spans="1:5">
      <c r="A1169" s="62">
        <f>IF(春日部市要介護認定進捗状況確認シート!$M$10=抽出加工データ!C1169,1,0)</f>
        <v>0</v>
      </c>
      <c r="B1169" s="62">
        <f>IF(春日部市要介護認定進捗状況確認シート!$E$10=抽出加工データ!B1169,1,0)</f>
        <v>0</v>
      </c>
      <c r="C1169" s="62">
        <f t="shared" si="18"/>
        <v>0</v>
      </c>
      <c r="D1169" s="59">
        <f>VLOOKUP(抽出加工データ!D1169,データベース!$H$13:$I$16,2,FALSE)</f>
        <v>2</v>
      </c>
      <c r="E1169" s="71">
        <f>抽出加工データ!E1169</f>
        <v>46213</v>
      </c>
    </row>
    <row r="1170" spans="1:5">
      <c r="A1170" s="62">
        <f>IF(春日部市要介護認定進捗状況確認シート!$M$10=抽出加工データ!C1170,1,0)</f>
        <v>0</v>
      </c>
      <c r="B1170" s="62">
        <f>IF(春日部市要介護認定進捗状況確認シート!$E$10=抽出加工データ!B1170,1,0)</f>
        <v>0</v>
      </c>
      <c r="C1170" s="62">
        <f t="shared" si="18"/>
        <v>0</v>
      </c>
      <c r="D1170" s="59">
        <f>VLOOKUP(抽出加工データ!D1170,データベース!$H$13:$I$16,2,FALSE)</f>
        <v>1</v>
      </c>
      <c r="E1170" s="71">
        <f>抽出加工データ!E1170</f>
        <v>46224</v>
      </c>
    </row>
    <row r="1171" spans="1:5">
      <c r="A1171" s="62">
        <f>IF(春日部市要介護認定進捗状況確認シート!$M$10=抽出加工データ!C1171,1,0)</f>
        <v>0</v>
      </c>
      <c r="B1171" s="62">
        <f>IF(春日部市要介護認定進捗状況確認シート!$E$10=抽出加工データ!B1171,1,0)</f>
        <v>0</v>
      </c>
      <c r="C1171" s="62">
        <f t="shared" si="18"/>
        <v>0</v>
      </c>
      <c r="D1171" s="59">
        <f>VLOOKUP(抽出加工データ!D1171,データベース!$H$13:$I$16,2,FALSE)</f>
        <v>2</v>
      </c>
      <c r="E1171" s="71">
        <f>抽出加工データ!E1171</f>
        <v>0</v>
      </c>
    </row>
    <row r="1172" spans="1:5">
      <c r="A1172" s="62">
        <f>IF(春日部市要介護認定進捗状況確認シート!$M$10=抽出加工データ!C1172,1,0)</f>
        <v>0</v>
      </c>
      <c r="B1172" s="62">
        <f>IF(春日部市要介護認定進捗状況確認シート!$E$10=抽出加工データ!B1172,1,0)</f>
        <v>0</v>
      </c>
      <c r="C1172" s="62">
        <f t="shared" si="18"/>
        <v>0</v>
      </c>
      <c r="D1172" s="59">
        <f>VLOOKUP(抽出加工データ!D1172,データベース!$H$13:$I$16,2,FALSE)</f>
        <v>1</v>
      </c>
      <c r="E1172" s="71">
        <f>抽出加工データ!E1172</f>
        <v>46185</v>
      </c>
    </row>
    <row r="1173" spans="1:5">
      <c r="A1173" s="62">
        <f>IF(春日部市要介護認定進捗状況確認シート!$M$10=抽出加工データ!C1173,1,0)</f>
        <v>0</v>
      </c>
      <c r="B1173" s="62">
        <f>IF(春日部市要介護認定進捗状況確認シート!$E$10=抽出加工データ!B1173,1,0)</f>
        <v>0</v>
      </c>
      <c r="C1173" s="62">
        <f t="shared" si="18"/>
        <v>0</v>
      </c>
      <c r="D1173" s="59">
        <f>VLOOKUP(抽出加工データ!D1173,データベース!$H$13:$I$16,2,FALSE)</f>
        <v>1</v>
      </c>
      <c r="E1173" s="71">
        <f>抽出加工データ!E1173</f>
        <v>46210</v>
      </c>
    </row>
    <row r="1174" spans="1:5">
      <c r="A1174" s="62">
        <f>IF(春日部市要介護認定進捗状況確認シート!$M$10=抽出加工データ!C1174,1,0)</f>
        <v>0</v>
      </c>
      <c r="B1174" s="62">
        <f>IF(春日部市要介護認定進捗状況確認シート!$E$10=抽出加工データ!B1174,1,0)</f>
        <v>0</v>
      </c>
      <c r="C1174" s="62">
        <f t="shared" si="18"/>
        <v>0</v>
      </c>
      <c r="D1174" s="59">
        <f>VLOOKUP(抽出加工データ!D1174,データベース!$H$13:$I$16,2,FALSE)</f>
        <v>1</v>
      </c>
      <c r="E1174" s="71">
        <f>抽出加工データ!E1174</f>
        <v>46210</v>
      </c>
    </row>
    <row r="1175" spans="1:5">
      <c r="A1175" s="62">
        <f>IF(春日部市要介護認定進捗状況確認シート!$M$10=抽出加工データ!C1175,1,0)</f>
        <v>0</v>
      </c>
      <c r="B1175" s="62">
        <f>IF(春日部市要介護認定進捗状況確認シート!$E$10=抽出加工データ!B1175,1,0)</f>
        <v>0</v>
      </c>
      <c r="C1175" s="62">
        <f t="shared" si="18"/>
        <v>0</v>
      </c>
      <c r="D1175" s="59">
        <f>VLOOKUP(抽出加工データ!D1175,データベース!$H$13:$I$16,2,FALSE)</f>
        <v>1</v>
      </c>
      <c r="E1175" s="71">
        <f>抽出加工データ!E1175</f>
        <v>46232</v>
      </c>
    </row>
    <row r="1176" spans="1:5">
      <c r="A1176" s="62">
        <f>IF(春日部市要介護認定進捗状況確認シート!$M$10=抽出加工データ!C1176,1,0)</f>
        <v>0</v>
      </c>
      <c r="B1176" s="62">
        <f>IF(春日部市要介護認定進捗状況確認シート!$E$10=抽出加工データ!B1176,1,0)</f>
        <v>0</v>
      </c>
      <c r="C1176" s="62">
        <f t="shared" si="18"/>
        <v>0</v>
      </c>
      <c r="D1176" s="59">
        <f>VLOOKUP(抽出加工データ!D1176,データベース!$H$13:$I$16,2,FALSE)</f>
        <v>2</v>
      </c>
      <c r="E1176" s="71">
        <f>抽出加工データ!E1176</f>
        <v>0</v>
      </c>
    </row>
    <row r="1177" spans="1:5">
      <c r="A1177" s="62">
        <f>IF(春日部市要介護認定進捗状況確認シート!$M$10=抽出加工データ!C1177,1,0)</f>
        <v>0</v>
      </c>
      <c r="B1177" s="62">
        <f>IF(春日部市要介護認定進捗状況確認シート!$E$10=抽出加工データ!B1177,1,0)</f>
        <v>0</v>
      </c>
      <c r="C1177" s="62">
        <f t="shared" si="18"/>
        <v>0</v>
      </c>
      <c r="D1177" s="59">
        <f>VLOOKUP(抽出加工データ!D1177,データベース!$H$13:$I$16,2,FALSE)</f>
        <v>2</v>
      </c>
      <c r="E1177" s="71">
        <f>抽出加工データ!E1177</f>
        <v>46251</v>
      </c>
    </row>
    <row r="1178" spans="1:5">
      <c r="A1178" s="62">
        <f>IF(春日部市要介護認定進捗状況確認シート!$M$10=抽出加工データ!C1178,1,0)</f>
        <v>0</v>
      </c>
      <c r="B1178" s="62">
        <f>IF(春日部市要介護認定進捗状況確認シート!$E$10=抽出加工データ!B1178,1,0)</f>
        <v>0</v>
      </c>
      <c r="C1178" s="62">
        <f t="shared" si="18"/>
        <v>0</v>
      </c>
      <c r="D1178" s="59">
        <f>VLOOKUP(抽出加工データ!D1178,データベース!$H$13:$I$16,2,FALSE)</f>
        <v>1</v>
      </c>
      <c r="E1178" s="71">
        <f>抽出加工データ!E1178</f>
        <v>46220</v>
      </c>
    </row>
    <row r="1179" spans="1:5">
      <c r="A1179" s="62">
        <f>IF(春日部市要介護認定進捗状況確認シート!$M$10=抽出加工データ!C1179,1,0)</f>
        <v>0</v>
      </c>
      <c r="B1179" s="62">
        <f>IF(春日部市要介護認定進捗状況確認シート!$E$10=抽出加工データ!B1179,1,0)</f>
        <v>0</v>
      </c>
      <c r="C1179" s="62">
        <f t="shared" si="18"/>
        <v>0</v>
      </c>
      <c r="D1179" s="59">
        <f>VLOOKUP(抽出加工データ!D1179,データベース!$H$13:$I$16,2,FALSE)</f>
        <v>1</v>
      </c>
      <c r="E1179" s="71">
        <f>抽出加工データ!E1179</f>
        <v>46234</v>
      </c>
    </row>
    <row r="1180" spans="1:5">
      <c r="A1180" s="62">
        <f>IF(春日部市要介護認定進捗状況確認シート!$M$10=抽出加工データ!C1180,1,0)</f>
        <v>0</v>
      </c>
      <c r="B1180" s="62">
        <f>IF(春日部市要介護認定進捗状況確認シート!$E$10=抽出加工データ!B1180,1,0)</f>
        <v>0</v>
      </c>
      <c r="C1180" s="62">
        <f t="shared" si="18"/>
        <v>0</v>
      </c>
      <c r="D1180" s="59">
        <f>VLOOKUP(抽出加工データ!D1180,データベース!$H$13:$I$16,2,FALSE)</f>
        <v>2</v>
      </c>
      <c r="E1180" s="71">
        <f>抽出加工データ!E1180</f>
        <v>46197</v>
      </c>
    </row>
    <row r="1181" spans="1:5">
      <c r="A1181" s="62">
        <f>IF(春日部市要介護認定進捗状況確認シート!$M$10=抽出加工データ!C1181,1,0)</f>
        <v>0</v>
      </c>
      <c r="B1181" s="62">
        <f>IF(春日部市要介護認定進捗状況確認シート!$E$10=抽出加工データ!B1181,1,0)</f>
        <v>0</v>
      </c>
      <c r="C1181" s="62">
        <f t="shared" si="18"/>
        <v>0</v>
      </c>
      <c r="D1181" s="59">
        <f>VLOOKUP(抽出加工データ!D1181,データベース!$H$13:$I$16,2,FALSE)</f>
        <v>2</v>
      </c>
      <c r="E1181" s="71">
        <f>抽出加工データ!E1181</f>
        <v>46211</v>
      </c>
    </row>
    <row r="1182" spans="1:5">
      <c r="A1182" s="62">
        <f>IF(春日部市要介護認定進捗状況確認シート!$M$10=抽出加工データ!C1182,1,0)</f>
        <v>0</v>
      </c>
      <c r="B1182" s="62">
        <f>IF(春日部市要介護認定進捗状況確認シート!$E$10=抽出加工データ!B1182,1,0)</f>
        <v>0</v>
      </c>
      <c r="C1182" s="62">
        <f t="shared" si="18"/>
        <v>0</v>
      </c>
      <c r="D1182" s="59">
        <f>VLOOKUP(抽出加工データ!D1182,データベース!$H$13:$I$16,2,FALSE)</f>
        <v>2</v>
      </c>
      <c r="E1182" s="71">
        <f>抽出加工データ!E1182</f>
        <v>0</v>
      </c>
    </row>
    <row r="1183" spans="1:5">
      <c r="A1183" s="62">
        <f>IF(春日部市要介護認定進捗状況確認シート!$M$10=抽出加工データ!C1183,1,0)</f>
        <v>0</v>
      </c>
      <c r="B1183" s="62">
        <f>IF(春日部市要介護認定進捗状況確認シート!$E$10=抽出加工データ!B1183,1,0)</f>
        <v>0</v>
      </c>
      <c r="C1183" s="62">
        <f t="shared" si="18"/>
        <v>0</v>
      </c>
      <c r="D1183" s="59">
        <f>VLOOKUP(抽出加工データ!D1183,データベース!$H$13:$I$16,2,FALSE)</f>
        <v>2</v>
      </c>
      <c r="E1183" s="71">
        <f>抽出加工データ!E1183</f>
        <v>46189</v>
      </c>
    </row>
    <row r="1184" spans="1:5">
      <c r="A1184" s="62">
        <f>IF(春日部市要介護認定進捗状況確認シート!$M$10=抽出加工データ!C1184,1,0)</f>
        <v>0</v>
      </c>
      <c r="B1184" s="62">
        <f>IF(春日部市要介護認定進捗状況確認シート!$E$10=抽出加工データ!B1184,1,0)</f>
        <v>0</v>
      </c>
      <c r="C1184" s="62">
        <f t="shared" si="18"/>
        <v>0</v>
      </c>
      <c r="D1184" s="59">
        <f>VLOOKUP(抽出加工データ!D1184,データベース!$H$13:$I$16,2,FALSE)</f>
        <v>2</v>
      </c>
      <c r="E1184" s="71">
        <f>抽出加工データ!E1184</f>
        <v>46239</v>
      </c>
    </row>
    <row r="1185" spans="1:5">
      <c r="A1185" s="62">
        <f>IF(春日部市要介護認定進捗状況確認シート!$M$10=抽出加工データ!C1185,1,0)</f>
        <v>0</v>
      </c>
      <c r="B1185" s="62">
        <f>IF(春日部市要介護認定進捗状況確認シート!$E$10=抽出加工データ!B1185,1,0)</f>
        <v>0</v>
      </c>
      <c r="C1185" s="62">
        <f t="shared" si="18"/>
        <v>0</v>
      </c>
      <c r="D1185" s="59">
        <f>VLOOKUP(抽出加工データ!D1185,データベース!$H$13:$I$16,2,FALSE)</f>
        <v>10</v>
      </c>
      <c r="E1185" s="71">
        <f>抽出加工データ!E1185</f>
        <v>46202</v>
      </c>
    </row>
    <row r="1186" spans="1:5">
      <c r="A1186" s="62">
        <f>IF(春日部市要介護認定進捗状況確認シート!$M$10=抽出加工データ!C1186,1,0)</f>
        <v>0</v>
      </c>
      <c r="B1186" s="62">
        <f>IF(春日部市要介護認定進捗状況確認シート!$E$10=抽出加工データ!B1186,1,0)</f>
        <v>0</v>
      </c>
      <c r="C1186" s="62">
        <f t="shared" si="18"/>
        <v>0</v>
      </c>
      <c r="D1186" s="59">
        <f>VLOOKUP(抽出加工データ!D1186,データベース!$H$13:$I$16,2,FALSE)</f>
        <v>2</v>
      </c>
      <c r="E1186" s="71">
        <f>抽出加工データ!E1186</f>
        <v>46224</v>
      </c>
    </row>
    <row r="1187" spans="1:5">
      <c r="A1187" s="62">
        <f>IF(春日部市要介護認定進捗状況確認シート!$M$10=抽出加工データ!C1187,1,0)</f>
        <v>0</v>
      </c>
      <c r="B1187" s="62">
        <f>IF(春日部市要介護認定進捗状況確認シート!$E$10=抽出加工データ!B1187,1,0)</f>
        <v>0</v>
      </c>
      <c r="C1187" s="62">
        <f t="shared" si="18"/>
        <v>0</v>
      </c>
      <c r="D1187" s="59">
        <f>VLOOKUP(抽出加工データ!D1187,データベース!$H$13:$I$16,2,FALSE)</f>
        <v>2</v>
      </c>
      <c r="E1187" s="71">
        <f>抽出加工データ!E1187</f>
        <v>0</v>
      </c>
    </row>
    <row r="1188" spans="1:5">
      <c r="A1188" s="62">
        <f>IF(春日部市要介護認定進捗状況確認シート!$M$10=抽出加工データ!C1188,1,0)</f>
        <v>0</v>
      </c>
      <c r="B1188" s="62">
        <f>IF(春日部市要介護認定進捗状況確認シート!$E$10=抽出加工データ!B1188,1,0)</f>
        <v>0</v>
      </c>
      <c r="C1188" s="62">
        <f t="shared" si="18"/>
        <v>0</v>
      </c>
      <c r="D1188" s="59">
        <f>VLOOKUP(抽出加工データ!D1188,データベース!$H$13:$I$16,2,FALSE)</f>
        <v>5</v>
      </c>
      <c r="E1188" s="71">
        <f>抽出加工データ!E1188</f>
        <v>46251</v>
      </c>
    </row>
    <row r="1189" spans="1:5">
      <c r="A1189" s="62">
        <f>IF(春日部市要介護認定進捗状況確認シート!$M$10=抽出加工データ!C1189,1,0)</f>
        <v>0</v>
      </c>
      <c r="B1189" s="62">
        <f>IF(春日部市要介護認定進捗状況確認シート!$E$10=抽出加工データ!B1189,1,0)</f>
        <v>0</v>
      </c>
      <c r="C1189" s="62">
        <f t="shared" si="18"/>
        <v>0</v>
      </c>
      <c r="D1189" s="59">
        <f>VLOOKUP(抽出加工データ!D1189,データベース!$H$13:$I$16,2,FALSE)</f>
        <v>1</v>
      </c>
      <c r="E1189" s="71">
        <f>抽出加工データ!E1189</f>
        <v>46237</v>
      </c>
    </row>
    <row r="1190" spans="1:5">
      <c r="A1190" s="62">
        <f>IF(春日部市要介護認定進捗状況確認シート!$M$10=抽出加工データ!C1190,1,0)</f>
        <v>0</v>
      </c>
      <c r="B1190" s="62">
        <f>IF(春日部市要介護認定進捗状況確認シート!$E$10=抽出加工データ!B1190,1,0)</f>
        <v>0</v>
      </c>
      <c r="C1190" s="62">
        <f t="shared" si="18"/>
        <v>0</v>
      </c>
      <c r="D1190" s="59">
        <f>VLOOKUP(抽出加工データ!D1190,データベース!$H$13:$I$16,2,FALSE)</f>
        <v>1</v>
      </c>
      <c r="E1190" s="71">
        <f>抽出加工データ!E1190</f>
        <v>46216</v>
      </c>
    </row>
    <row r="1191" spans="1:5">
      <c r="A1191" s="62">
        <f>IF(春日部市要介護認定進捗状況確認シート!$M$10=抽出加工データ!C1191,1,0)</f>
        <v>0</v>
      </c>
      <c r="B1191" s="62">
        <f>IF(春日部市要介護認定進捗状況確認シート!$E$10=抽出加工データ!B1191,1,0)</f>
        <v>0</v>
      </c>
      <c r="C1191" s="62">
        <f t="shared" si="18"/>
        <v>0</v>
      </c>
      <c r="D1191" s="59">
        <f>VLOOKUP(抽出加工データ!D1191,データベース!$H$13:$I$16,2,FALSE)</f>
        <v>2</v>
      </c>
      <c r="E1191" s="71">
        <f>抽出加工データ!E1191</f>
        <v>46239</v>
      </c>
    </row>
    <row r="1192" spans="1:5">
      <c r="A1192" s="62">
        <f>IF(春日部市要介護認定進捗状況確認シート!$M$10=抽出加工データ!C1192,1,0)</f>
        <v>0</v>
      </c>
      <c r="B1192" s="62">
        <f>IF(春日部市要介護認定進捗状況確認シート!$E$10=抽出加工データ!B1192,1,0)</f>
        <v>0</v>
      </c>
      <c r="C1192" s="62">
        <f t="shared" si="18"/>
        <v>0</v>
      </c>
      <c r="D1192" s="59">
        <f>VLOOKUP(抽出加工データ!D1192,データベース!$H$13:$I$16,2,FALSE)</f>
        <v>2</v>
      </c>
      <c r="E1192" s="71">
        <f>抽出加工データ!E1192</f>
        <v>46185</v>
      </c>
    </row>
    <row r="1193" spans="1:5">
      <c r="A1193" s="62">
        <f>IF(春日部市要介護認定進捗状況確認シート!$M$10=抽出加工データ!C1193,1,0)</f>
        <v>0</v>
      </c>
      <c r="B1193" s="62">
        <f>IF(春日部市要介護認定進捗状況確認シート!$E$10=抽出加工データ!B1193,1,0)</f>
        <v>0</v>
      </c>
      <c r="C1193" s="62">
        <f t="shared" si="18"/>
        <v>0</v>
      </c>
      <c r="D1193" s="59">
        <f>VLOOKUP(抽出加工データ!D1193,データベース!$H$13:$I$16,2,FALSE)</f>
        <v>1</v>
      </c>
      <c r="E1193" s="71">
        <f>抽出加工データ!E1193</f>
        <v>46230</v>
      </c>
    </row>
    <row r="1194" spans="1:5">
      <c r="A1194" s="62">
        <f>IF(春日部市要介護認定進捗状況確認シート!$M$10=抽出加工データ!C1194,1,0)</f>
        <v>0</v>
      </c>
      <c r="B1194" s="62">
        <f>IF(春日部市要介護認定進捗状況確認シート!$E$10=抽出加工データ!B1194,1,0)</f>
        <v>0</v>
      </c>
      <c r="C1194" s="62">
        <f t="shared" si="18"/>
        <v>0</v>
      </c>
      <c r="D1194" s="59">
        <f>VLOOKUP(抽出加工データ!D1194,データベース!$H$13:$I$16,2,FALSE)</f>
        <v>2</v>
      </c>
      <c r="E1194" s="71">
        <f>抽出加工データ!E1194</f>
        <v>46230</v>
      </c>
    </row>
    <row r="1195" spans="1:5">
      <c r="A1195" s="62">
        <f>IF(春日部市要介護認定進捗状況確認シート!$M$10=抽出加工データ!C1195,1,0)</f>
        <v>0</v>
      </c>
      <c r="B1195" s="62">
        <f>IF(春日部市要介護認定進捗状況確認シート!$E$10=抽出加工データ!B1195,1,0)</f>
        <v>0</v>
      </c>
      <c r="C1195" s="62">
        <f t="shared" si="18"/>
        <v>0</v>
      </c>
      <c r="D1195" s="59">
        <f>VLOOKUP(抽出加工データ!D1195,データベース!$H$13:$I$16,2,FALSE)</f>
        <v>2</v>
      </c>
      <c r="E1195" s="71">
        <f>抽出加工データ!E1195</f>
        <v>46182</v>
      </c>
    </row>
    <row r="1196" spans="1:5">
      <c r="A1196" s="62">
        <f>IF(春日部市要介護認定進捗状況確認シート!$M$10=抽出加工データ!C1196,1,0)</f>
        <v>0</v>
      </c>
      <c r="B1196" s="62">
        <f>IF(春日部市要介護認定進捗状況確認シート!$E$10=抽出加工データ!B1196,1,0)</f>
        <v>0</v>
      </c>
      <c r="C1196" s="62">
        <f t="shared" si="18"/>
        <v>0</v>
      </c>
      <c r="D1196" s="59">
        <f>VLOOKUP(抽出加工データ!D1196,データベース!$H$13:$I$16,2,FALSE)</f>
        <v>5</v>
      </c>
      <c r="E1196" s="71">
        <f>抽出加工データ!E1196</f>
        <v>46209</v>
      </c>
    </row>
    <row r="1197" spans="1:5">
      <c r="A1197" s="62">
        <f>IF(春日部市要介護認定進捗状況確認シート!$M$10=抽出加工データ!C1197,1,0)</f>
        <v>0</v>
      </c>
      <c r="B1197" s="62">
        <f>IF(春日部市要介護認定進捗状況確認シート!$E$10=抽出加工データ!B1197,1,0)</f>
        <v>0</v>
      </c>
      <c r="C1197" s="62">
        <f t="shared" si="18"/>
        <v>0</v>
      </c>
      <c r="D1197" s="59">
        <f>VLOOKUP(抽出加工データ!D1197,データベース!$H$13:$I$16,2,FALSE)</f>
        <v>2</v>
      </c>
      <c r="E1197" s="71">
        <f>抽出加工データ!E1197</f>
        <v>46218</v>
      </c>
    </row>
    <row r="1198" spans="1:5">
      <c r="A1198" s="62">
        <f>IF(春日部市要介護認定進捗状況確認シート!$M$10=抽出加工データ!C1198,1,0)</f>
        <v>0</v>
      </c>
      <c r="B1198" s="62">
        <f>IF(春日部市要介護認定進捗状況確認シート!$E$10=抽出加工データ!B1198,1,0)</f>
        <v>0</v>
      </c>
      <c r="C1198" s="62">
        <f t="shared" si="18"/>
        <v>0</v>
      </c>
      <c r="D1198" s="59">
        <f>VLOOKUP(抽出加工データ!D1198,データベース!$H$13:$I$16,2,FALSE)</f>
        <v>2</v>
      </c>
      <c r="E1198" s="71">
        <f>抽出加工データ!E1198</f>
        <v>46199</v>
      </c>
    </row>
    <row r="1199" spans="1:5">
      <c r="A1199" s="62">
        <f>IF(春日部市要介護認定進捗状況確認シート!$M$10=抽出加工データ!C1199,1,0)</f>
        <v>0</v>
      </c>
      <c r="B1199" s="62">
        <f>IF(春日部市要介護認定進捗状況確認シート!$E$10=抽出加工データ!B1199,1,0)</f>
        <v>0</v>
      </c>
      <c r="C1199" s="62">
        <f t="shared" si="18"/>
        <v>0</v>
      </c>
      <c r="D1199" s="59">
        <f>VLOOKUP(抽出加工データ!D1199,データベース!$H$13:$I$16,2,FALSE)</f>
        <v>10</v>
      </c>
      <c r="E1199" s="71">
        <f>抽出加工データ!E1199</f>
        <v>46231</v>
      </c>
    </row>
    <row r="1200" spans="1:5">
      <c r="A1200" s="62">
        <f>IF(春日部市要介護認定進捗状況確認シート!$M$10=抽出加工データ!C1200,1,0)</f>
        <v>0</v>
      </c>
      <c r="B1200" s="62">
        <f>IF(春日部市要介護認定進捗状況確認シート!$E$10=抽出加工データ!B1200,1,0)</f>
        <v>0</v>
      </c>
      <c r="C1200" s="62">
        <f t="shared" si="18"/>
        <v>0</v>
      </c>
      <c r="D1200" s="59">
        <f>VLOOKUP(抽出加工データ!D1200,データベース!$H$13:$I$16,2,FALSE)</f>
        <v>1</v>
      </c>
      <c r="E1200" s="71">
        <f>抽出加工データ!E1200</f>
        <v>0</v>
      </c>
    </row>
    <row r="1201" spans="1:5">
      <c r="A1201" s="62">
        <f>IF(春日部市要介護認定進捗状況確認シート!$M$10=抽出加工データ!C1201,1,0)</f>
        <v>0</v>
      </c>
      <c r="B1201" s="62">
        <f>IF(春日部市要介護認定進捗状況確認シート!$E$10=抽出加工データ!B1201,1,0)</f>
        <v>0</v>
      </c>
      <c r="C1201" s="62">
        <f t="shared" si="18"/>
        <v>0</v>
      </c>
      <c r="D1201" s="59">
        <f>VLOOKUP(抽出加工データ!D1201,データベース!$H$13:$I$16,2,FALSE)</f>
        <v>5</v>
      </c>
      <c r="E1201" s="71">
        <f>抽出加工データ!E1201</f>
        <v>46199</v>
      </c>
    </row>
    <row r="1202" spans="1:5">
      <c r="A1202" s="62">
        <f>IF(春日部市要介護認定進捗状況確認シート!$M$10=抽出加工データ!C1202,1,0)</f>
        <v>0</v>
      </c>
      <c r="B1202" s="62">
        <f>IF(春日部市要介護認定進捗状況確認シート!$E$10=抽出加工データ!B1202,1,0)</f>
        <v>0</v>
      </c>
      <c r="C1202" s="62">
        <f t="shared" si="18"/>
        <v>0</v>
      </c>
      <c r="D1202" s="59">
        <f>VLOOKUP(抽出加工データ!D1202,データベース!$H$13:$I$16,2,FALSE)</f>
        <v>2</v>
      </c>
      <c r="E1202" s="71">
        <f>抽出加工データ!E1202</f>
        <v>46239</v>
      </c>
    </row>
    <row r="1203" spans="1:5">
      <c r="A1203" s="62">
        <f>IF(春日部市要介護認定進捗状況確認シート!$M$10=抽出加工データ!C1203,1,0)</f>
        <v>0</v>
      </c>
      <c r="B1203" s="62">
        <f>IF(春日部市要介護認定進捗状況確認シート!$E$10=抽出加工データ!B1203,1,0)</f>
        <v>0</v>
      </c>
      <c r="C1203" s="62">
        <f t="shared" si="18"/>
        <v>0</v>
      </c>
      <c r="D1203" s="59">
        <f>VLOOKUP(抽出加工データ!D1203,データベース!$H$13:$I$16,2,FALSE)</f>
        <v>10</v>
      </c>
      <c r="E1203" s="71">
        <f>抽出加工データ!E1203</f>
        <v>46188</v>
      </c>
    </row>
    <row r="1204" spans="1:5">
      <c r="A1204" s="62">
        <f>IF(春日部市要介護認定進捗状況確認シート!$M$10=抽出加工データ!C1204,1,0)</f>
        <v>0</v>
      </c>
      <c r="B1204" s="62">
        <f>IF(春日部市要介護認定進捗状況確認シート!$E$10=抽出加工データ!B1204,1,0)</f>
        <v>0</v>
      </c>
      <c r="C1204" s="62">
        <f t="shared" si="18"/>
        <v>0</v>
      </c>
      <c r="D1204" s="59">
        <f>VLOOKUP(抽出加工データ!D1204,データベース!$H$13:$I$16,2,FALSE)</f>
        <v>1</v>
      </c>
      <c r="E1204" s="71">
        <f>抽出加工データ!E1204</f>
        <v>0</v>
      </c>
    </row>
    <row r="1205" spans="1:5">
      <c r="A1205" s="62">
        <f>IF(春日部市要介護認定進捗状況確認シート!$M$10=抽出加工データ!C1205,1,0)</f>
        <v>0</v>
      </c>
      <c r="B1205" s="62">
        <f>IF(春日部市要介護認定進捗状況確認シート!$E$10=抽出加工データ!B1205,1,0)</f>
        <v>0</v>
      </c>
      <c r="C1205" s="62">
        <f t="shared" si="18"/>
        <v>0</v>
      </c>
      <c r="D1205" s="59">
        <f>VLOOKUP(抽出加工データ!D1205,データベース!$H$13:$I$16,2,FALSE)</f>
        <v>10</v>
      </c>
      <c r="E1205" s="71">
        <f>抽出加工データ!E1205</f>
        <v>0</v>
      </c>
    </row>
    <row r="1206" spans="1:5">
      <c r="A1206" s="62">
        <f>IF(春日部市要介護認定進捗状況確認シート!$M$10=抽出加工データ!C1206,1,0)</f>
        <v>0</v>
      </c>
      <c r="B1206" s="62">
        <f>IF(春日部市要介護認定進捗状況確認シート!$E$10=抽出加工データ!B1206,1,0)</f>
        <v>0</v>
      </c>
      <c r="C1206" s="62">
        <f t="shared" si="18"/>
        <v>0</v>
      </c>
      <c r="D1206" s="59">
        <f>VLOOKUP(抽出加工データ!D1206,データベース!$H$13:$I$16,2,FALSE)</f>
        <v>1</v>
      </c>
      <c r="E1206" s="71">
        <f>抽出加工データ!E1206</f>
        <v>46220</v>
      </c>
    </row>
    <row r="1207" spans="1:5">
      <c r="A1207" s="62">
        <f>IF(春日部市要介護認定進捗状況確認シート!$M$10=抽出加工データ!C1207,1,0)</f>
        <v>0</v>
      </c>
      <c r="B1207" s="62">
        <f>IF(春日部市要介護認定進捗状況確認シート!$E$10=抽出加工データ!B1207,1,0)</f>
        <v>0</v>
      </c>
      <c r="C1207" s="62">
        <f t="shared" si="18"/>
        <v>0</v>
      </c>
      <c r="D1207" s="59">
        <f>VLOOKUP(抽出加工データ!D1207,データベース!$H$13:$I$16,2,FALSE)</f>
        <v>2</v>
      </c>
      <c r="E1207" s="71">
        <f>抽出加工データ!E1207</f>
        <v>46225</v>
      </c>
    </row>
    <row r="1208" spans="1:5">
      <c r="A1208" s="62">
        <f>IF(春日部市要介護認定進捗状況確認シート!$M$10=抽出加工データ!C1208,1,0)</f>
        <v>0</v>
      </c>
      <c r="B1208" s="62">
        <f>IF(春日部市要介護認定進捗状況確認シート!$E$10=抽出加工データ!B1208,1,0)</f>
        <v>0</v>
      </c>
      <c r="C1208" s="62">
        <f t="shared" si="18"/>
        <v>0</v>
      </c>
      <c r="D1208" s="59">
        <f>VLOOKUP(抽出加工データ!D1208,データベース!$H$13:$I$16,2,FALSE)</f>
        <v>2</v>
      </c>
      <c r="E1208" s="71">
        <f>抽出加工データ!E1208</f>
        <v>46188</v>
      </c>
    </row>
    <row r="1209" spans="1:5">
      <c r="A1209" s="62">
        <f>IF(春日部市要介護認定進捗状況確認シート!$M$10=抽出加工データ!C1209,1,0)</f>
        <v>0</v>
      </c>
      <c r="B1209" s="62">
        <f>IF(春日部市要介護認定進捗状況確認シート!$E$10=抽出加工データ!B1209,1,0)</f>
        <v>0</v>
      </c>
      <c r="C1209" s="62">
        <f t="shared" si="18"/>
        <v>0</v>
      </c>
      <c r="D1209" s="59">
        <f>VLOOKUP(抽出加工データ!D1209,データベース!$H$13:$I$16,2,FALSE)</f>
        <v>2</v>
      </c>
      <c r="E1209" s="71">
        <f>抽出加工データ!E1209</f>
        <v>46204</v>
      </c>
    </row>
    <row r="1210" spans="1:5">
      <c r="A1210" s="62">
        <f>IF(春日部市要介護認定進捗状況確認シート!$M$10=抽出加工データ!C1210,1,0)</f>
        <v>0</v>
      </c>
      <c r="B1210" s="62">
        <f>IF(春日部市要介護認定進捗状況確認シート!$E$10=抽出加工データ!B1210,1,0)</f>
        <v>0</v>
      </c>
      <c r="C1210" s="62">
        <f t="shared" si="18"/>
        <v>0</v>
      </c>
      <c r="D1210" s="59">
        <f>VLOOKUP(抽出加工データ!D1210,データベース!$H$13:$I$16,2,FALSE)</f>
        <v>5</v>
      </c>
      <c r="E1210" s="71">
        <f>抽出加工データ!E1210</f>
        <v>0</v>
      </c>
    </row>
    <row r="1211" spans="1:5">
      <c r="A1211" s="62">
        <f>IF(春日部市要介護認定進捗状況確認シート!$M$10=抽出加工データ!C1211,1,0)</f>
        <v>0</v>
      </c>
      <c r="B1211" s="62">
        <f>IF(春日部市要介護認定進捗状況確認シート!$E$10=抽出加工データ!B1211,1,0)</f>
        <v>0</v>
      </c>
      <c r="C1211" s="62">
        <f t="shared" si="18"/>
        <v>0</v>
      </c>
      <c r="D1211" s="59">
        <f>VLOOKUP(抽出加工データ!D1211,データベース!$H$13:$I$16,2,FALSE)</f>
        <v>1</v>
      </c>
      <c r="E1211" s="71">
        <f>抽出加工データ!E1211</f>
        <v>46192</v>
      </c>
    </row>
    <row r="1212" spans="1:5">
      <c r="A1212" s="62">
        <f>IF(春日部市要介護認定進捗状況確認シート!$M$10=抽出加工データ!C1212,1,0)</f>
        <v>0</v>
      </c>
      <c r="B1212" s="62">
        <f>IF(春日部市要介護認定進捗状況確認シート!$E$10=抽出加工データ!B1212,1,0)</f>
        <v>0</v>
      </c>
      <c r="C1212" s="62">
        <f t="shared" si="18"/>
        <v>0</v>
      </c>
      <c r="D1212" s="59">
        <f>VLOOKUP(抽出加工データ!D1212,データベース!$H$13:$I$16,2,FALSE)</f>
        <v>2</v>
      </c>
      <c r="E1212" s="71">
        <f>抽出加工データ!E1212</f>
        <v>46199</v>
      </c>
    </row>
    <row r="1213" spans="1:5">
      <c r="A1213" s="62">
        <f>IF(春日部市要介護認定進捗状況確認シート!$M$10=抽出加工データ!C1213,1,0)</f>
        <v>0</v>
      </c>
      <c r="B1213" s="62">
        <f>IF(春日部市要介護認定進捗状況確認シート!$E$10=抽出加工データ!B1213,1,0)</f>
        <v>0</v>
      </c>
      <c r="C1213" s="62">
        <f t="shared" si="18"/>
        <v>0</v>
      </c>
      <c r="D1213" s="59">
        <f>VLOOKUP(抽出加工データ!D1213,データベース!$H$13:$I$16,2,FALSE)</f>
        <v>1</v>
      </c>
      <c r="E1213" s="71">
        <f>抽出加工データ!E1213</f>
        <v>0</v>
      </c>
    </row>
    <row r="1214" spans="1:5">
      <c r="A1214" s="62">
        <f>IF(春日部市要介護認定進捗状況確認シート!$M$10=抽出加工データ!C1214,1,0)</f>
        <v>0</v>
      </c>
      <c r="B1214" s="62">
        <f>IF(春日部市要介護認定進捗状況確認シート!$E$10=抽出加工データ!B1214,1,0)</f>
        <v>0</v>
      </c>
      <c r="C1214" s="62">
        <f t="shared" si="18"/>
        <v>0</v>
      </c>
      <c r="D1214" s="59">
        <f>VLOOKUP(抽出加工データ!D1214,データベース!$H$13:$I$16,2,FALSE)</f>
        <v>5</v>
      </c>
      <c r="E1214" s="71">
        <f>抽出加工データ!E1214</f>
        <v>46199</v>
      </c>
    </row>
    <row r="1215" spans="1:5">
      <c r="A1215" s="62">
        <f>IF(春日部市要介護認定進捗状況確認シート!$M$10=抽出加工データ!C1215,1,0)</f>
        <v>0</v>
      </c>
      <c r="B1215" s="62">
        <f>IF(春日部市要介護認定進捗状況確認シート!$E$10=抽出加工データ!B1215,1,0)</f>
        <v>0</v>
      </c>
      <c r="C1215" s="62">
        <f t="shared" si="18"/>
        <v>0</v>
      </c>
      <c r="D1215" s="59">
        <f>VLOOKUP(抽出加工データ!D1215,データベース!$H$13:$I$16,2,FALSE)</f>
        <v>1</v>
      </c>
      <c r="E1215" s="71">
        <f>抽出加工データ!E1215</f>
        <v>0</v>
      </c>
    </row>
    <row r="1216" spans="1:5">
      <c r="A1216" s="62">
        <f>IF(春日部市要介護認定進捗状況確認シート!$M$10=抽出加工データ!C1216,1,0)</f>
        <v>0</v>
      </c>
      <c r="B1216" s="62">
        <f>IF(春日部市要介護認定進捗状況確認シート!$E$10=抽出加工データ!B1216,1,0)</f>
        <v>0</v>
      </c>
      <c r="C1216" s="62">
        <f t="shared" si="18"/>
        <v>0</v>
      </c>
      <c r="D1216" s="59">
        <f>VLOOKUP(抽出加工データ!D1216,データベース!$H$13:$I$16,2,FALSE)</f>
        <v>2</v>
      </c>
      <c r="E1216" s="71">
        <f>抽出加工データ!E1216</f>
        <v>46224</v>
      </c>
    </row>
    <row r="1217" spans="1:5">
      <c r="A1217" s="62">
        <f>IF(春日部市要介護認定進捗状況確認シート!$M$10=抽出加工データ!C1217,1,0)</f>
        <v>0</v>
      </c>
      <c r="B1217" s="62">
        <f>IF(春日部市要介護認定進捗状況確認シート!$E$10=抽出加工データ!B1217,1,0)</f>
        <v>0</v>
      </c>
      <c r="C1217" s="62">
        <f t="shared" si="18"/>
        <v>0</v>
      </c>
      <c r="D1217" s="59">
        <f>VLOOKUP(抽出加工データ!D1217,データベース!$H$13:$I$16,2,FALSE)</f>
        <v>1</v>
      </c>
      <c r="E1217" s="71">
        <f>抽出加工データ!E1217</f>
        <v>46190</v>
      </c>
    </row>
    <row r="1218" spans="1:5">
      <c r="A1218" s="62">
        <f>IF(春日部市要介護認定進捗状況確認シート!$M$10=抽出加工データ!C1218,1,0)</f>
        <v>0</v>
      </c>
      <c r="B1218" s="62">
        <f>IF(春日部市要介護認定進捗状況確認シート!$E$10=抽出加工データ!B1218,1,0)</f>
        <v>0</v>
      </c>
      <c r="C1218" s="62">
        <f t="shared" ref="C1218:C1281" si="19">IF(A1218+B1218=2,1,0)</f>
        <v>0</v>
      </c>
      <c r="D1218" s="59">
        <f>VLOOKUP(抽出加工データ!D1218,データベース!$H$13:$I$16,2,FALSE)</f>
        <v>2</v>
      </c>
      <c r="E1218" s="71">
        <f>抽出加工データ!E1218</f>
        <v>0</v>
      </c>
    </row>
    <row r="1219" spans="1:5">
      <c r="A1219" s="62">
        <f>IF(春日部市要介護認定進捗状況確認シート!$M$10=抽出加工データ!C1219,1,0)</f>
        <v>0</v>
      </c>
      <c r="B1219" s="62">
        <f>IF(春日部市要介護認定進捗状況確認シート!$E$10=抽出加工データ!B1219,1,0)</f>
        <v>0</v>
      </c>
      <c r="C1219" s="62">
        <f t="shared" si="19"/>
        <v>0</v>
      </c>
      <c r="D1219" s="59">
        <f>VLOOKUP(抽出加工データ!D1219,データベース!$H$13:$I$16,2,FALSE)</f>
        <v>5</v>
      </c>
      <c r="E1219" s="71">
        <f>抽出加工データ!E1219</f>
        <v>46227</v>
      </c>
    </row>
    <row r="1220" spans="1:5">
      <c r="A1220" s="62">
        <f>IF(春日部市要介護認定進捗状況確認シート!$M$10=抽出加工データ!C1220,1,0)</f>
        <v>0</v>
      </c>
      <c r="B1220" s="62">
        <f>IF(春日部市要介護認定進捗状況確認シート!$E$10=抽出加工データ!B1220,1,0)</f>
        <v>0</v>
      </c>
      <c r="C1220" s="62">
        <f t="shared" si="19"/>
        <v>0</v>
      </c>
      <c r="D1220" s="59">
        <f>VLOOKUP(抽出加工データ!D1220,データベース!$H$13:$I$16,2,FALSE)</f>
        <v>1</v>
      </c>
      <c r="E1220" s="71">
        <f>抽出加工データ!E1220</f>
        <v>46238</v>
      </c>
    </row>
    <row r="1221" spans="1:5">
      <c r="A1221" s="62">
        <f>IF(春日部市要介護認定進捗状況確認シート!$M$10=抽出加工データ!C1221,1,0)</f>
        <v>0</v>
      </c>
      <c r="B1221" s="62">
        <f>IF(春日部市要介護認定進捗状況確認シート!$E$10=抽出加工データ!B1221,1,0)</f>
        <v>0</v>
      </c>
      <c r="C1221" s="62">
        <f t="shared" si="19"/>
        <v>0</v>
      </c>
      <c r="D1221" s="59">
        <f>VLOOKUP(抽出加工データ!D1221,データベース!$H$13:$I$16,2,FALSE)</f>
        <v>1</v>
      </c>
      <c r="E1221" s="71">
        <f>抽出加工データ!E1221</f>
        <v>46218</v>
      </c>
    </row>
    <row r="1222" spans="1:5">
      <c r="A1222" s="62">
        <f>IF(春日部市要介護認定進捗状況確認シート!$M$10=抽出加工データ!C1222,1,0)</f>
        <v>0</v>
      </c>
      <c r="B1222" s="62">
        <f>IF(春日部市要介護認定進捗状況確認シート!$E$10=抽出加工データ!B1222,1,0)</f>
        <v>0</v>
      </c>
      <c r="C1222" s="62">
        <f t="shared" si="19"/>
        <v>0</v>
      </c>
      <c r="D1222" s="59">
        <f>VLOOKUP(抽出加工データ!D1222,データベース!$H$13:$I$16,2,FALSE)</f>
        <v>1</v>
      </c>
      <c r="E1222" s="71">
        <f>抽出加工データ!E1222</f>
        <v>0</v>
      </c>
    </row>
    <row r="1223" spans="1:5">
      <c r="A1223" s="62">
        <f>IF(春日部市要介護認定進捗状況確認シート!$M$10=抽出加工データ!C1223,1,0)</f>
        <v>0</v>
      </c>
      <c r="B1223" s="62">
        <f>IF(春日部市要介護認定進捗状況確認シート!$E$10=抽出加工データ!B1223,1,0)</f>
        <v>0</v>
      </c>
      <c r="C1223" s="62">
        <f t="shared" si="19"/>
        <v>0</v>
      </c>
      <c r="D1223" s="59">
        <f>VLOOKUP(抽出加工データ!D1223,データベース!$H$13:$I$16,2,FALSE)</f>
        <v>1</v>
      </c>
      <c r="E1223" s="71">
        <f>抽出加工データ!E1223</f>
        <v>46185</v>
      </c>
    </row>
    <row r="1224" spans="1:5">
      <c r="A1224" s="62">
        <f>IF(春日部市要介護認定進捗状況確認シート!$M$10=抽出加工データ!C1224,1,0)</f>
        <v>0</v>
      </c>
      <c r="B1224" s="62">
        <f>IF(春日部市要介護認定進捗状況確認シート!$E$10=抽出加工データ!B1224,1,0)</f>
        <v>0</v>
      </c>
      <c r="C1224" s="62">
        <f t="shared" si="19"/>
        <v>0</v>
      </c>
      <c r="D1224" s="59">
        <f>VLOOKUP(抽出加工データ!D1224,データベース!$H$13:$I$16,2,FALSE)</f>
        <v>2</v>
      </c>
      <c r="E1224" s="71">
        <f>抽出加工データ!E1224</f>
        <v>46218</v>
      </c>
    </row>
    <row r="1225" spans="1:5">
      <c r="A1225" s="62">
        <f>IF(春日部市要介護認定進捗状況確認シート!$M$10=抽出加工データ!C1225,1,0)</f>
        <v>0</v>
      </c>
      <c r="B1225" s="62">
        <f>IF(春日部市要介護認定進捗状況確認シート!$E$10=抽出加工データ!B1225,1,0)</f>
        <v>0</v>
      </c>
      <c r="C1225" s="62">
        <f t="shared" si="19"/>
        <v>0</v>
      </c>
      <c r="D1225" s="59">
        <f>VLOOKUP(抽出加工データ!D1225,データベース!$H$13:$I$16,2,FALSE)</f>
        <v>5</v>
      </c>
      <c r="E1225" s="71">
        <f>抽出加工データ!E1225</f>
        <v>0</v>
      </c>
    </row>
    <row r="1226" spans="1:5">
      <c r="A1226" s="62">
        <f>IF(春日部市要介護認定進捗状況確認シート!$M$10=抽出加工データ!C1226,1,0)</f>
        <v>0</v>
      </c>
      <c r="B1226" s="62">
        <f>IF(春日部市要介護認定進捗状況確認シート!$E$10=抽出加工データ!B1226,1,0)</f>
        <v>0</v>
      </c>
      <c r="C1226" s="62">
        <f t="shared" si="19"/>
        <v>0</v>
      </c>
      <c r="D1226" s="59">
        <f>VLOOKUP(抽出加工データ!D1226,データベース!$H$13:$I$16,2,FALSE)</f>
        <v>1</v>
      </c>
      <c r="E1226" s="71">
        <f>抽出加工データ!E1226</f>
        <v>46190</v>
      </c>
    </row>
    <row r="1227" spans="1:5">
      <c r="A1227" s="62">
        <f>IF(春日部市要介護認定進捗状況確認シート!$M$10=抽出加工データ!C1227,1,0)</f>
        <v>0</v>
      </c>
      <c r="B1227" s="62">
        <f>IF(春日部市要介護認定進捗状況確認シート!$E$10=抽出加工データ!B1227,1,0)</f>
        <v>0</v>
      </c>
      <c r="C1227" s="62">
        <f t="shared" si="19"/>
        <v>0</v>
      </c>
      <c r="D1227" s="59">
        <f>VLOOKUP(抽出加工データ!D1227,データベース!$H$13:$I$16,2,FALSE)</f>
        <v>2</v>
      </c>
      <c r="E1227" s="71">
        <f>抽出加工データ!E1227</f>
        <v>46209</v>
      </c>
    </row>
    <row r="1228" spans="1:5">
      <c r="A1228" s="62">
        <f>IF(春日部市要介護認定進捗状況確認シート!$M$10=抽出加工データ!C1228,1,0)</f>
        <v>0</v>
      </c>
      <c r="B1228" s="62">
        <f>IF(春日部市要介護認定進捗状況確認シート!$E$10=抽出加工データ!B1228,1,0)</f>
        <v>0</v>
      </c>
      <c r="C1228" s="62">
        <f t="shared" si="19"/>
        <v>0</v>
      </c>
      <c r="D1228" s="59">
        <f>VLOOKUP(抽出加工データ!D1228,データベース!$H$13:$I$16,2,FALSE)</f>
        <v>1</v>
      </c>
      <c r="E1228" s="71">
        <f>抽出加工データ!E1228</f>
        <v>0</v>
      </c>
    </row>
    <row r="1229" spans="1:5">
      <c r="A1229" s="62">
        <f>IF(春日部市要介護認定進捗状況確認シート!$M$10=抽出加工データ!C1229,1,0)</f>
        <v>0</v>
      </c>
      <c r="B1229" s="62">
        <f>IF(春日部市要介護認定進捗状況確認シート!$E$10=抽出加工データ!B1229,1,0)</f>
        <v>0</v>
      </c>
      <c r="C1229" s="62">
        <f t="shared" si="19"/>
        <v>0</v>
      </c>
      <c r="D1229" s="59">
        <f>VLOOKUP(抽出加工データ!D1229,データベース!$H$13:$I$16,2,FALSE)</f>
        <v>2</v>
      </c>
      <c r="E1229" s="71">
        <f>抽出加工データ!E1229</f>
        <v>46220</v>
      </c>
    </row>
    <row r="1230" spans="1:5">
      <c r="A1230" s="62">
        <f>IF(春日部市要介護認定進捗状況確認シート!$M$10=抽出加工データ!C1230,1,0)</f>
        <v>0</v>
      </c>
      <c r="B1230" s="62">
        <f>IF(春日部市要介護認定進捗状況確認シート!$E$10=抽出加工データ!B1230,1,0)</f>
        <v>0</v>
      </c>
      <c r="C1230" s="62">
        <f t="shared" si="19"/>
        <v>0</v>
      </c>
      <c r="D1230" s="59">
        <f>VLOOKUP(抽出加工データ!D1230,データベース!$H$13:$I$16,2,FALSE)</f>
        <v>2</v>
      </c>
      <c r="E1230" s="71">
        <f>抽出加工データ!E1230</f>
        <v>46218</v>
      </c>
    </row>
    <row r="1231" spans="1:5">
      <c r="A1231" s="62">
        <f>IF(春日部市要介護認定進捗状況確認シート!$M$10=抽出加工データ!C1231,1,0)</f>
        <v>0</v>
      </c>
      <c r="B1231" s="62">
        <f>IF(春日部市要介護認定進捗状況確認シート!$E$10=抽出加工データ!B1231,1,0)</f>
        <v>0</v>
      </c>
      <c r="C1231" s="62">
        <f t="shared" si="19"/>
        <v>0</v>
      </c>
      <c r="D1231" s="59">
        <f>VLOOKUP(抽出加工データ!D1231,データベース!$H$13:$I$16,2,FALSE)</f>
        <v>2</v>
      </c>
      <c r="E1231" s="71">
        <f>抽出加工データ!E1231</f>
        <v>46220</v>
      </c>
    </row>
    <row r="1232" spans="1:5">
      <c r="A1232" s="62">
        <f>IF(春日部市要介護認定進捗状況確認シート!$M$10=抽出加工データ!C1232,1,0)</f>
        <v>0</v>
      </c>
      <c r="B1232" s="62">
        <f>IF(春日部市要介護認定進捗状況確認シート!$E$10=抽出加工データ!B1232,1,0)</f>
        <v>0</v>
      </c>
      <c r="C1232" s="62">
        <f t="shared" si="19"/>
        <v>0</v>
      </c>
      <c r="D1232" s="59">
        <f>VLOOKUP(抽出加工データ!D1232,データベース!$H$13:$I$16,2,FALSE)</f>
        <v>2</v>
      </c>
      <c r="E1232" s="71">
        <f>抽出加工データ!E1232</f>
        <v>46232</v>
      </c>
    </row>
    <row r="1233" spans="1:5">
      <c r="A1233" s="62">
        <f>IF(春日部市要介護認定進捗状況確認シート!$M$10=抽出加工データ!C1233,1,0)</f>
        <v>0</v>
      </c>
      <c r="B1233" s="62">
        <f>IF(春日部市要介護認定進捗状況確認シート!$E$10=抽出加工データ!B1233,1,0)</f>
        <v>0</v>
      </c>
      <c r="C1233" s="62">
        <f t="shared" si="19"/>
        <v>0</v>
      </c>
      <c r="D1233" s="59">
        <f>VLOOKUP(抽出加工データ!D1233,データベース!$H$13:$I$16,2,FALSE)</f>
        <v>2</v>
      </c>
      <c r="E1233" s="71">
        <f>抽出加工データ!E1233</f>
        <v>46185</v>
      </c>
    </row>
    <row r="1234" spans="1:5">
      <c r="A1234" s="62">
        <f>IF(春日部市要介護認定進捗状況確認シート!$M$10=抽出加工データ!C1234,1,0)</f>
        <v>0</v>
      </c>
      <c r="B1234" s="62">
        <f>IF(春日部市要介護認定進捗状況確認シート!$E$10=抽出加工データ!B1234,1,0)</f>
        <v>0</v>
      </c>
      <c r="C1234" s="62">
        <f t="shared" si="19"/>
        <v>0</v>
      </c>
      <c r="D1234" s="59">
        <f>VLOOKUP(抽出加工データ!D1234,データベース!$H$13:$I$16,2,FALSE)</f>
        <v>2</v>
      </c>
      <c r="E1234" s="71">
        <f>抽出加工データ!E1234</f>
        <v>46189</v>
      </c>
    </row>
    <row r="1235" spans="1:5">
      <c r="A1235" s="62">
        <f>IF(春日部市要介護認定進捗状況確認シート!$M$10=抽出加工データ!C1235,1,0)</f>
        <v>0</v>
      </c>
      <c r="B1235" s="62">
        <f>IF(春日部市要介護認定進捗状況確認シート!$E$10=抽出加工データ!B1235,1,0)</f>
        <v>0</v>
      </c>
      <c r="C1235" s="62">
        <f t="shared" si="19"/>
        <v>0</v>
      </c>
      <c r="D1235" s="59">
        <f>VLOOKUP(抽出加工データ!D1235,データベース!$H$13:$I$16,2,FALSE)</f>
        <v>2</v>
      </c>
      <c r="E1235" s="71">
        <f>抽出加工データ!E1235</f>
        <v>46213</v>
      </c>
    </row>
    <row r="1236" spans="1:5">
      <c r="A1236" s="62">
        <f>IF(春日部市要介護認定進捗状況確認シート!$M$10=抽出加工データ!C1236,1,0)</f>
        <v>0</v>
      </c>
      <c r="B1236" s="62">
        <f>IF(春日部市要介護認定進捗状況確認シート!$E$10=抽出加工データ!B1236,1,0)</f>
        <v>0</v>
      </c>
      <c r="C1236" s="62">
        <f t="shared" si="19"/>
        <v>0</v>
      </c>
      <c r="D1236" s="59">
        <f>VLOOKUP(抽出加工データ!D1236,データベース!$H$13:$I$16,2,FALSE)</f>
        <v>5</v>
      </c>
      <c r="E1236" s="71">
        <f>抽出加工データ!E1236</f>
        <v>46190</v>
      </c>
    </row>
    <row r="1237" spans="1:5">
      <c r="A1237" s="62">
        <f>IF(春日部市要介護認定進捗状況確認シート!$M$10=抽出加工データ!C1237,1,0)</f>
        <v>0</v>
      </c>
      <c r="B1237" s="62">
        <f>IF(春日部市要介護認定進捗状況確認シート!$E$10=抽出加工データ!B1237,1,0)</f>
        <v>0</v>
      </c>
      <c r="C1237" s="62">
        <f t="shared" si="19"/>
        <v>0</v>
      </c>
      <c r="D1237" s="59">
        <f>VLOOKUP(抽出加工データ!D1237,データベース!$H$13:$I$16,2,FALSE)</f>
        <v>1</v>
      </c>
      <c r="E1237" s="71">
        <f>抽出加工データ!E1237</f>
        <v>46239</v>
      </c>
    </row>
    <row r="1238" spans="1:5">
      <c r="A1238" s="62">
        <f>IF(春日部市要介護認定進捗状況確認シート!$M$10=抽出加工データ!C1238,1,0)</f>
        <v>0</v>
      </c>
      <c r="B1238" s="62">
        <f>IF(春日部市要介護認定進捗状況確認シート!$E$10=抽出加工データ!B1238,1,0)</f>
        <v>0</v>
      </c>
      <c r="C1238" s="62">
        <f t="shared" si="19"/>
        <v>0</v>
      </c>
      <c r="D1238" s="59">
        <f>VLOOKUP(抽出加工データ!D1238,データベース!$H$13:$I$16,2,FALSE)</f>
        <v>2</v>
      </c>
      <c r="E1238" s="71">
        <f>抽出加工データ!E1238</f>
        <v>46224</v>
      </c>
    </row>
    <row r="1239" spans="1:5">
      <c r="A1239" s="62">
        <f>IF(春日部市要介護認定進捗状況確認シート!$M$10=抽出加工データ!C1239,1,0)</f>
        <v>0</v>
      </c>
      <c r="B1239" s="62">
        <f>IF(春日部市要介護認定進捗状況確認シート!$E$10=抽出加工データ!B1239,1,0)</f>
        <v>0</v>
      </c>
      <c r="C1239" s="62">
        <f t="shared" si="19"/>
        <v>0</v>
      </c>
      <c r="D1239" s="59">
        <f>VLOOKUP(抽出加工データ!D1239,データベース!$H$13:$I$16,2,FALSE)</f>
        <v>5</v>
      </c>
      <c r="E1239" s="71">
        <f>抽出加工データ!E1239</f>
        <v>46239</v>
      </c>
    </row>
    <row r="1240" spans="1:5">
      <c r="A1240" s="62">
        <f>IF(春日部市要介護認定進捗状況確認シート!$M$10=抽出加工データ!C1240,1,0)</f>
        <v>0</v>
      </c>
      <c r="B1240" s="62">
        <f>IF(春日部市要介護認定進捗状況確認シート!$E$10=抽出加工データ!B1240,1,0)</f>
        <v>0</v>
      </c>
      <c r="C1240" s="62">
        <f t="shared" si="19"/>
        <v>0</v>
      </c>
      <c r="D1240" s="59">
        <f>VLOOKUP(抽出加工データ!D1240,データベース!$H$13:$I$16,2,FALSE)</f>
        <v>2</v>
      </c>
      <c r="E1240" s="71">
        <f>抽出加工データ!E1240</f>
        <v>46225</v>
      </c>
    </row>
    <row r="1241" spans="1:5">
      <c r="A1241" s="62">
        <f>IF(春日部市要介護認定進捗状況確認シート!$M$10=抽出加工データ!C1241,1,0)</f>
        <v>0</v>
      </c>
      <c r="B1241" s="62">
        <f>IF(春日部市要介護認定進捗状況確認シート!$E$10=抽出加工データ!B1241,1,0)</f>
        <v>0</v>
      </c>
      <c r="C1241" s="62">
        <f t="shared" si="19"/>
        <v>0</v>
      </c>
      <c r="D1241" s="59">
        <f>VLOOKUP(抽出加工データ!D1241,データベース!$H$13:$I$16,2,FALSE)</f>
        <v>5</v>
      </c>
      <c r="E1241" s="71">
        <f>抽出加工データ!E1241</f>
        <v>46251</v>
      </c>
    </row>
    <row r="1242" spans="1:5">
      <c r="A1242" s="62">
        <f>IF(春日部市要介護認定進捗状況確認シート!$M$10=抽出加工データ!C1242,1,0)</f>
        <v>0</v>
      </c>
      <c r="B1242" s="62">
        <f>IF(春日部市要介護認定進捗状況確認シート!$E$10=抽出加工データ!B1242,1,0)</f>
        <v>0</v>
      </c>
      <c r="C1242" s="62">
        <f t="shared" si="19"/>
        <v>0</v>
      </c>
      <c r="D1242" s="59">
        <f>VLOOKUP(抽出加工データ!D1242,データベース!$H$13:$I$16,2,FALSE)</f>
        <v>1</v>
      </c>
      <c r="E1242" s="71">
        <f>抽出加工データ!E1242</f>
        <v>0</v>
      </c>
    </row>
    <row r="1243" spans="1:5">
      <c r="A1243" s="62">
        <f>IF(春日部市要介護認定進捗状況確認シート!$M$10=抽出加工データ!C1243,1,0)</f>
        <v>0</v>
      </c>
      <c r="B1243" s="62">
        <f>IF(春日部市要介護認定進捗状況確認シート!$E$10=抽出加工データ!B1243,1,0)</f>
        <v>0</v>
      </c>
      <c r="C1243" s="62">
        <f t="shared" si="19"/>
        <v>0</v>
      </c>
      <c r="D1243" s="59">
        <f>VLOOKUP(抽出加工データ!D1243,データベース!$H$13:$I$16,2,FALSE)</f>
        <v>1</v>
      </c>
      <c r="E1243" s="71">
        <f>抽出加工データ!E1243</f>
        <v>0</v>
      </c>
    </row>
    <row r="1244" spans="1:5">
      <c r="A1244" s="62">
        <f>IF(春日部市要介護認定進捗状況確認シート!$M$10=抽出加工データ!C1244,1,0)</f>
        <v>0</v>
      </c>
      <c r="B1244" s="62">
        <f>IF(春日部市要介護認定進捗状況確認シート!$E$10=抽出加工データ!B1244,1,0)</f>
        <v>0</v>
      </c>
      <c r="C1244" s="62">
        <f t="shared" si="19"/>
        <v>0</v>
      </c>
      <c r="D1244" s="59">
        <f>VLOOKUP(抽出加工データ!D1244,データベース!$H$13:$I$16,2,FALSE)</f>
        <v>2</v>
      </c>
      <c r="E1244" s="71">
        <f>抽出加工データ!E1244</f>
        <v>0</v>
      </c>
    </row>
    <row r="1245" spans="1:5">
      <c r="A1245" s="62">
        <f>IF(春日部市要介護認定進捗状況確認シート!$M$10=抽出加工データ!C1245,1,0)</f>
        <v>0</v>
      </c>
      <c r="B1245" s="62">
        <f>IF(春日部市要介護認定進捗状況確認シート!$E$10=抽出加工データ!B1245,1,0)</f>
        <v>0</v>
      </c>
      <c r="C1245" s="62">
        <f t="shared" si="19"/>
        <v>0</v>
      </c>
      <c r="D1245" s="59">
        <f>VLOOKUP(抽出加工データ!D1245,データベース!$H$13:$I$16,2,FALSE)</f>
        <v>2</v>
      </c>
      <c r="E1245" s="71">
        <f>抽出加工データ!E1245</f>
        <v>46211</v>
      </c>
    </row>
    <row r="1246" spans="1:5">
      <c r="A1246" s="62">
        <f>IF(春日部市要介護認定進捗状況確認シート!$M$10=抽出加工データ!C1246,1,0)</f>
        <v>0</v>
      </c>
      <c r="B1246" s="62">
        <f>IF(春日部市要介護認定進捗状況確認シート!$E$10=抽出加工データ!B1246,1,0)</f>
        <v>0</v>
      </c>
      <c r="C1246" s="62">
        <f t="shared" si="19"/>
        <v>0</v>
      </c>
      <c r="D1246" s="59">
        <f>VLOOKUP(抽出加工データ!D1246,データベース!$H$13:$I$16,2,FALSE)</f>
        <v>1</v>
      </c>
      <c r="E1246" s="71">
        <f>抽出加工データ!E1246</f>
        <v>0</v>
      </c>
    </row>
    <row r="1247" spans="1:5">
      <c r="A1247" s="62">
        <f>IF(春日部市要介護認定進捗状況確認シート!$M$10=抽出加工データ!C1247,1,0)</f>
        <v>0</v>
      </c>
      <c r="B1247" s="62">
        <f>IF(春日部市要介護認定進捗状況確認シート!$E$10=抽出加工データ!B1247,1,0)</f>
        <v>0</v>
      </c>
      <c r="C1247" s="62">
        <f t="shared" si="19"/>
        <v>0</v>
      </c>
      <c r="D1247" s="59">
        <f>VLOOKUP(抽出加工データ!D1247,データベース!$H$13:$I$16,2,FALSE)</f>
        <v>2</v>
      </c>
      <c r="E1247" s="71">
        <f>抽出加工データ!E1247</f>
        <v>0</v>
      </c>
    </row>
    <row r="1248" spans="1:5">
      <c r="A1248" s="62">
        <f>IF(春日部市要介護認定進捗状況確認シート!$M$10=抽出加工データ!C1248,1,0)</f>
        <v>0</v>
      </c>
      <c r="B1248" s="62">
        <f>IF(春日部市要介護認定進捗状況確認シート!$E$10=抽出加工データ!B1248,1,0)</f>
        <v>0</v>
      </c>
      <c r="C1248" s="62">
        <f t="shared" si="19"/>
        <v>0</v>
      </c>
      <c r="D1248" s="59">
        <f>VLOOKUP(抽出加工データ!D1248,データベース!$H$13:$I$16,2,FALSE)</f>
        <v>1</v>
      </c>
      <c r="E1248" s="71">
        <f>抽出加工データ!E1248</f>
        <v>46209</v>
      </c>
    </row>
    <row r="1249" spans="1:5">
      <c r="A1249" s="62">
        <f>IF(春日部市要介護認定進捗状況確認シート!$M$10=抽出加工データ!C1249,1,0)</f>
        <v>0</v>
      </c>
      <c r="B1249" s="62">
        <f>IF(春日部市要介護認定進捗状況確認シート!$E$10=抽出加工データ!B1249,1,0)</f>
        <v>0</v>
      </c>
      <c r="C1249" s="62">
        <f t="shared" si="19"/>
        <v>0</v>
      </c>
      <c r="D1249" s="59">
        <f>VLOOKUP(抽出加工データ!D1249,データベース!$H$13:$I$16,2,FALSE)</f>
        <v>1</v>
      </c>
      <c r="E1249" s="71">
        <f>抽出加工データ!E1249</f>
        <v>46227</v>
      </c>
    </row>
    <row r="1250" spans="1:5">
      <c r="A1250" s="62">
        <f>IF(春日部市要介護認定進捗状況確認シート!$M$10=抽出加工データ!C1250,1,0)</f>
        <v>0</v>
      </c>
      <c r="B1250" s="62">
        <f>IF(春日部市要介護認定進捗状況確認シート!$E$10=抽出加工データ!B1250,1,0)</f>
        <v>0</v>
      </c>
      <c r="C1250" s="62">
        <f t="shared" si="19"/>
        <v>0</v>
      </c>
      <c r="D1250" s="59">
        <f>VLOOKUP(抽出加工データ!D1250,データベース!$H$13:$I$16,2,FALSE)</f>
        <v>2</v>
      </c>
      <c r="E1250" s="71">
        <f>抽出加工データ!E1250</f>
        <v>46204</v>
      </c>
    </row>
    <row r="1251" spans="1:5">
      <c r="A1251" s="62">
        <f>IF(春日部市要介護認定進捗状況確認シート!$M$10=抽出加工データ!C1251,1,0)</f>
        <v>0</v>
      </c>
      <c r="B1251" s="62">
        <f>IF(春日部市要介護認定進捗状況確認シート!$E$10=抽出加工データ!B1251,1,0)</f>
        <v>0</v>
      </c>
      <c r="C1251" s="62">
        <f t="shared" si="19"/>
        <v>0</v>
      </c>
      <c r="D1251" s="59">
        <f>VLOOKUP(抽出加工データ!D1251,データベース!$H$13:$I$16,2,FALSE)</f>
        <v>2</v>
      </c>
      <c r="E1251" s="71">
        <f>抽出加工データ!E1251</f>
        <v>46195</v>
      </c>
    </row>
    <row r="1252" spans="1:5">
      <c r="A1252" s="62">
        <f>IF(春日部市要介護認定進捗状況確認シート!$M$10=抽出加工データ!C1252,1,0)</f>
        <v>0</v>
      </c>
      <c r="B1252" s="62">
        <f>IF(春日部市要介護認定進捗状況確認シート!$E$10=抽出加工データ!B1252,1,0)</f>
        <v>0</v>
      </c>
      <c r="C1252" s="62">
        <f t="shared" si="19"/>
        <v>0</v>
      </c>
      <c r="D1252" s="59">
        <f>VLOOKUP(抽出加工データ!D1252,データベース!$H$13:$I$16,2,FALSE)</f>
        <v>1</v>
      </c>
      <c r="E1252" s="71">
        <f>抽出加工データ!E1252</f>
        <v>46237</v>
      </c>
    </row>
    <row r="1253" spans="1:5">
      <c r="A1253" s="62">
        <f>IF(春日部市要介護認定進捗状況確認シート!$M$10=抽出加工データ!C1253,1,0)</f>
        <v>0</v>
      </c>
      <c r="B1253" s="62">
        <f>IF(春日部市要介護認定進捗状況確認シート!$E$10=抽出加工データ!B1253,1,0)</f>
        <v>0</v>
      </c>
      <c r="C1253" s="62">
        <f t="shared" si="19"/>
        <v>0</v>
      </c>
      <c r="D1253" s="59">
        <f>VLOOKUP(抽出加工データ!D1253,データベース!$H$13:$I$16,2,FALSE)</f>
        <v>1</v>
      </c>
      <c r="E1253" s="71">
        <f>抽出加工データ!E1253</f>
        <v>46203</v>
      </c>
    </row>
    <row r="1254" spans="1:5">
      <c r="A1254" s="62">
        <f>IF(春日部市要介護認定進捗状況確認シート!$M$10=抽出加工データ!C1254,1,0)</f>
        <v>0</v>
      </c>
      <c r="B1254" s="62">
        <f>IF(春日部市要介護認定進捗状況確認シート!$E$10=抽出加工データ!B1254,1,0)</f>
        <v>0</v>
      </c>
      <c r="C1254" s="62">
        <f t="shared" si="19"/>
        <v>0</v>
      </c>
      <c r="D1254" s="59">
        <f>VLOOKUP(抽出加工データ!D1254,データベース!$H$13:$I$16,2,FALSE)</f>
        <v>2</v>
      </c>
      <c r="E1254" s="71">
        <f>抽出加工データ!E1254</f>
        <v>0</v>
      </c>
    </row>
    <row r="1255" spans="1:5">
      <c r="A1255" s="62">
        <f>IF(春日部市要介護認定進捗状況確認シート!$M$10=抽出加工データ!C1255,1,0)</f>
        <v>0</v>
      </c>
      <c r="B1255" s="62">
        <f>IF(春日部市要介護認定進捗状況確認シート!$E$10=抽出加工データ!B1255,1,0)</f>
        <v>0</v>
      </c>
      <c r="C1255" s="62">
        <f t="shared" si="19"/>
        <v>0</v>
      </c>
      <c r="D1255" s="59">
        <f>VLOOKUP(抽出加工データ!D1255,データベース!$H$13:$I$16,2,FALSE)</f>
        <v>10</v>
      </c>
      <c r="E1255" s="71">
        <f>抽出加工データ!E1255</f>
        <v>46218</v>
      </c>
    </row>
    <row r="1256" spans="1:5">
      <c r="A1256" s="62">
        <f>IF(春日部市要介護認定進捗状況確認シート!$M$10=抽出加工データ!C1256,1,0)</f>
        <v>0</v>
      </c>
      <c r="B1256" s="62">
        <f>IF(春日部市要介護認定進捗状況確認シート!$E$10=抽出加工データ!B1256,1,0)</f>
        <v>0</v>
      </c>
      <c r="C1256" s="62">
        <f t="shared" si="19"/>
        <v>0</v>
      </c>
      <c r="D1256" s="59">
        <f>VLOOKUP(抽出加工データ!D1256,データベース!$H$13:$I$16,2,FALSE)</f>
        <v>1</v>
      </c>
      <c r="E1256" s="71">
        <f>抽出加工データ!E1256</f>
        <v>46199</v>
      </c>
    </row>
    <row r="1257" spans="1:5">
      <c r="A1257" s="62">
        <f>IF(春日部市要介護認定進捗状況確認シート!$M$10=抽出加工データ!C1257,1,0)</f>
        <v>0</v>
      </c>
      <c r="B1257" s="62">
        <f>IF(春日部市要介護認定進捗状況確認シート!$E$10=抽出加工データ!B1257,1,0)</f>
        <v>0</v>
      </c>
      <c r="C1257" s="62">
        <f t="shared" si="19"/>
        <v>0</v>
      </c>
      <c r="D1257" s="59">
        <f>VLOOKUP(抽出加工データ!D1257,データベース!$H$13:$I$16,2,FALSE)</f>
        <v>2</v>
      </c>
      <c r="E1257" s="71">
        <f>抽出加工データ!E1257</f>
        <v>46197</v>
      </c>
    </row>
    <row r="1258" spans="1:5">
      <c r="A1258" s="62">
        <f>IF(春日部市要介護認定進捗状況確認シート!$M$10=抽出加工データ!C1258,1,0)</f>
        <v>0</v>
      </c>
      <c r="B1258" s="62">
        <f>IF(春日部市要介護認定進捗状況確認シート!$E$10=抽出加工データ!B1258,1,0)</f>
        <v>0</v>
      </c>
      <c r="C1258" s="62">
        <f t="shared" si="19"/>
        <v>0</v>
      </c>
      <c r="D1258" s="59">
        <f>VLOOKUP(抽出加工データ!D1258,データベース!$H$13:$I$16,2,FALSE)</f>
        <v>2</v>
      </c>
      <c r="E1258" s="71">
        <f>抽出加工データ!E1258</f>
        <v>46189</v>
      </c>
    </row>
    <row r="1259" spans="1:5">
      <c r="A1259" s="62">
        <f>IF(春日部市要介護認定進捗状況確認シート!$M$10=抽出加工データ!C1259,1,0)</f>
        <v>0</v>
      </c>
      <c r="B1259" s="62">
        <f>IF(春日部市要介護認定進捗状況確認シート!$E$10=抽出加工データ!B1259,1,0)</f>
        <v>0</v>
      </c>
      <c r="C1259" s="62">
        <f t="shared" si="19"/>
        <v>0</v>
      </c>
      <c r="D1259" s="59">
        <f>VLOOKUP(抽出加工データ!D1259,データベース!$H$13:$I$16,2,FALSE)</f>
        <v>2</v>
      </c>
      <c r="E1259" s="71">
        <f>抽出加工データ!E1259</f>
        <v>46183</v>
      </c>
    </row>
    <row r="1260" spans="1:5">
      <c r="A1260" s="62">
        <f>IF(春日部市要介護認定進捗状況確認シート!$M$10=抽出加工データ!C1260,1,0)</f>
        <v>0</v>
      </c>
      <c r="B1260" s="62">
        <f>IF(春日部市要介護認定進捗状況確認シート!$E$10=抽出加工データ!B1260,1,0)</f>
        <v>0</v>
      </c>
      <c r="C1260" s="62">
        <f t="shared" si="19"/>
        <v>0</v>
      </c>
      <c r="D1260" s="59">
        <f>VLOOKUP(抽出加工データ!D1260,データベース!$H$13:$I$16,2,FALSE)</f>
        <v>2</v>
      </c>
      <c r="E1260" s="71">
        <f>抽出加工データ!E1260</f>
        <v>46227</v>
      </c>
    </row>
    <row r="1261" spans="1:5">
      <c r="A1261" s="62">
        <f>IF(春日部市要介護認定進捗状況確認シート!$M$10=抽出加工データ!C1261,1,0)</f>
        <v>0</v>
      </c>
      <c r="B1261" s="62">
        <f>IF(春日部市要介護認定進捗状況確認シート!$E$10=抽出加工データ!B1261,1,0)</f>
        <v>0</v>
      </c>
      <c r="C1261" s="62">
        <f t="shared" si="19"/>
        <v>0</v>
      </c>
      <c r="D1261" s="59">
        <f>VLOOKUP(抽出加工データ!D1261,データベース!$H$13:$I$16,2,FALSE)</f>
        <v>2</v>
      </c>
      <c r="E1261" s="71">
        <f>抽出加工データ!E1261</f>
        <v>0</v>
      </c>
    </row>
    <row r="1262" spans="1:5">
      <c r="A1262" s="62">
        <f>IF(春日部市要介護認定進捗状況確認シート!$M$10=抽出加工データ!C1262,1,0)</f>
        <v>0</v>
      </c>
      <c r="B1262" s="62">
        <f>IF(春日部市要介護認定進捗状況確認シート!$E$10=抽出加工データ!B1262,1,0)</f>
        <v>0</v>
      </c>
      <c r="C1262" s="62">
        <f t="shared" si="19"/>
        <v>0</v>
      </c>
      <c r="D1262" s="59">
        <f>VLOOKUP(抽出加工データ!D1262,データベース!$H$13:$I$16,2,FALSE)</f>
        <v>2</v>
      </c>
      <c r="E1262" s="71">
        <f>抽出加工データ!E1262</f>
        <v>46252</v>
      </c>
    </row>
    <row r="1263" spans="1:5">
      <c r="A1263" s="62">
        <f>IF(春日部市要介護認定進捗状況確認シート!$M$10=抽出加工データ!C1263,1,0)</f>
        <v>0</v>
      </c>
      <c r="B1263" s="62">
        <f>IF(春日部市要介護認定進捗状況確認シート!$E$10=抽出加工データ!B1263,1,0)</f>
        <v>0</v>
      </c>
      <c r="C1263" s="62">
        <f t="shared" si="19"/>
        <v>0</v>
      </c>
      <c r="D1263" s="59">
        <f>VLOOKUP(抽出加工データ!D1263,データベース!$H$13:$I$16,2,FALSE)</f>
        <v>2</v>
      </c>
      <c r="E1263" s="71">
        <f>抽出加工データ!E1263</f>
        <v>46216</v>
      </c>
    </row>
    <row r="1264" spans="1:5">
      <c r="A1264" s="62">
        <f>IF(春日部市要介護認定進捗状況確認シート!$M$10=抽出加工データ!C1264,1,0)</f>
        <v>0</v>
      </c>
      <c r="B1264" s="62">
        <f>IF(春日部市要介護認定進捗状況確認シート!$E$10=抽出加工データ!B1264,1,0)</f>
        <v>0</v>
      </c>
      <c r="C1264" s="62">
        <f t="shared" si="19"/>
        <v>0</v>
      </c>
      <c r="D1264" s="59">
        <f>VLOOKUP(抽出加工データ!D1264,データベース!$H$13:$I$16,2,FALSE)</f>
        <v>2</v>
      </c>
      <c r="E1264" s="71">
        <f>抽出加工データ!E1264</f>
        <v>46225</v>
      </c>
    </row>
    <row r="1265" spans="1:5">
      <c r="A1265" s="62">
        <f>IF(春日部市要介護認定進捗状況確認シート!$M$10=抽出加工データ!C1265,1,0)</f>
        <v>0</v>
      </c>
      <c r="B1265" s="62">
        <f>IF(春日部市要介護認定進捗状況確認シート!$E$10=抽出加工データ!B1265,1,0)</f>
        <v>0</v>
      </c>
      <c r="C1265" s="62">
        <f t="shared" si="19"/>
        <v>0</v>
      </c>
      <c r="D1265" s="59">
        <f>VLOOKUP(抽出加工データ!D1265,データベース!$H$13:$I$16,2,FALSE)</f>
        <v>2</v>
      </c>
      <c r="E1265" s="71">
        <f>抽出加工データ!E1265</f>
        <v>46218</v>
      </c>
    </row>
    <row r="1266" spans="1:5">
      <c r="A1266" s="62">
        <f>IF(春日部市要介護認定進捗状況確認シート!$M$10=抽出加工データ!C1266,1,0)</f>
        <v>0</v>
      </c>
      <c r="B1266" s="62">
        <f>IF(春日部市要介護認定進捗状況確認シート!$E$10=抽出加工データ!B1266,1,0)</f>
        <v>0</v>
      </c>
      <c r="C1266" s="62">
        <f t="shared" si="19"/>
        <v>0</v>
      </c>
      <c r="D1266" s="59">
        <f>VLOOKUP(抽出加工データ!D1266,データベース!$H$13:$I$16,2,FALSE)</f>
        <v>2</v>
      </c>
      <c r="E1266" s="71">
        <f>抽出加工データ!E1266</f>
        <v>46231</v>
      </c>
    </row>
    <row r="1267" spans="1:5">
      <c r="A1267" s="62">
        <f>IF(春日部市要介護認定進捗状況確認シート!$M$10=抽出加工データ!C1267,1,0)</f>
        <v>0</v>
      </c>
      <c r="B1267" s="62">
        <f>IF(春日部市要介護認定進捗状況確認シート!$E$10=抽出加工データ!B1267,1,0)</f>
        <v>0</v>
      </c>
      <c r="C1267" s="62">
        <f t="shared" si="19"/>
        <v>0</v>
      </c>
      <c r="D1267" s="59">
        <f>VLOOKUP(抽出加工データ!D1267,データベース!$H$13:$I$16,2,FALSE)</f>
        <v>2</v>
      </c>
      <c r="E1267" s="71">
        <f>抽出加工データ!E1267</f>
        <v>46220</v>
      </c>
    </row>
    <row r="1268" spans="1:5">
      <c r="A1268" s="62">
        <f>IF(春日部市要介護認定進捗状況確認シート!$M$10=抽出加工データ!C1268,1,0)</f>
        <v>0</v>
      </c>
      <c r="B1268" s="62">
        <f>IF(春日部市要介護認定進捗状況確認シート!$E$10=抽出加工データ!B1268,1,0)</f>
        <v>0</v>
      </c>
      <c r="C1268" s="62">
        <f t="shared" si="19"/>
        <v>0</v>
      </c>
      <c r="D1268" s="59">
        <f>VLOOKUP(抽出加工データ!D1268,データベース!$H$13:$I$16,2,FALSE)</f>
        <v>2</v>
      </c>
      <c r="E1268" s="71">
        <f>抽出加工データ!E1268</f>
        <v>46238</v>
      </c>
    </row>
    <row r="1269" spans="1:5">
      <c r="A1269" s="62">
        <f>IF(春日部市要介護認定進捗状況確認シート!$M$10=抽出加工データ!C1269,1,0)</f>
        <v>0</v>
      </c>
      <c r="B1269" s="62">
        <f>IF(春日部市要介護認定進捗状況確認シート!$E$10=抽出加工データ!B1269,1,0)</f>
        <v>0</v>
      </c>
      <c r="C1269" s="62">
        <f t="shared" si="19"/>
        <v>0</v>
      </c>
      <c r="D1269" s="59">
        <f>VLOOKUP(抽出加工データ!D1269,データベース!$H$13:$I$16,2,FALSE)</f>
        <v>2</v>
      </c>
      <c r="E1269" s="71">
        <f>抽出加工データ!E1269</f>
        <v>46238</v>
      </c>
    </row>
    <row r="1270" spans="1:5">
      <c r="A1270" s="62">
        <f>IF(春日部市要介護認定進捗状況確認シート!$M$10=抽出加工データ!C1270,1,0)</f>
        <v>0</v>
      </c>
      <c r="B1270" s="62">
        <f>IF(春日部市要介護認定進捗状況確認シート!$E$10=抽出加工データ!B1270,1,0)</f>
        <v>0</v>
      </c>
      <c r="C1270" s="62">
        <f t="shared" si="19"/>
        <v>0</v>
      </c>
      <c r="D1270" s="59">
        <f>VLOOKUP(抽出加工データ!D1270,データベース!$H$13:$I$16,2,FALSE)</f>
        <v>2</v>
      </c>
      <c r="E1270" s="71">
        <f>抽出加工データ!E1270</f>
        <v>0</v>
      </c>
    </row>
    <row r="1271" spans="1:5">
      <c r="A1271" s="62">
        <f>IF(春日部市要介護認定進捗状況確認シート!$M$10=抽出加工データ!C1271,1,0)</f>
        <v>0</v>
      </c>
      <c r="B1271" s="62">
        <f>IF(春日部市要介護認定進捗状況確認シート!$E$10=抽出加工データ!B1271,1,0)</f>
        <v>0</v>
      </c>
      <c r="C1271" s="62">
        <f t="shared" si="19"/>
        <v>0</v>
      </c>
      <c r="D1271" s="59">
        <f>VLOOKUP(抽出加工データ!D1271,データベース!$H$13:$I$16,2,FALSE)</f>
        <v>2</v>
      </c>
      <c r="E1271" s="71">
        <f>抽出加工データ!E1271</f>
        <v>46227</v>
      </c>
    </row>
    <row r="1272" spans="1:5">
      <c r="A1272" s="62">
        <f>IF(春日部市要介護認定進捗状況確認シート!$M$10=抽出加工データ!C1272,1,0)</f>
        <v>0</v>
      </c>
      <c r="B1272" s="62">
        <f>IF(春日部市要介護認定進捗状況確認シート!$E$10=抽出加工データ!B1272,1,0)</f>
        <v>0</v>
      </c>
      <c r="C1272" s="62">
        <f t="shared" si="19"/>
        <v>0</v>
      </c>
      <c r="D1272" s="59">
        <f>VLOOKUP(抽出加工データ!D1272,データベース!$H$13:$I$16,2,FALSE)</f>
        <v>2</v>
      </c>
      <c r="E1272" s="71">
        <f>抽出加工データ!E1272</f>
        <v>46239</v>
      </c>
    </row>
    <row r="1273" spans="1:5">
      <c r="A1273" s="62">
        <f>IF(春日部市要介護認定進捗状況確認シート!$M$10=抽出加工データ!C1273,1,0)</f>
        <v>0</v>
      </c>
      <c r="B1273" s="62">
        <f>IF(春日部市要介護認定進捗状況確認シート!$E$10=抽出加工データ!B1273,1,0)</f>
        <v>0</v>
      </c>
      <c r="C1273" s="62">
        <f t="shared" si="19"/>
        <v>0</v>
      </c>
      <c r="D1273" s="59">
        <f>VLOOKUP(抽出加工データ!D1273,データベース!$H$13:$I$16,2,FALSE)</f>
        <v>2</v>
      </c>
      <c r="E1273" s="71">
        <f>抽出加工データ!E1273</f>
        <v>0</v>
      </c>
    </row>
    <row r="1274" spans="1:5">
      <c r="A1274" s="62">
        <f>IF(春日部市要介護認定進捗状況確認シート!$M$10=抽出加工データ!C1274,1,0)</f>
        <v>0</v>
      </c>
      <c r="B1274" s="62">
        <f>IF(春日部市要介護認定進捗状況確認シート!$E$10=抽出加工データ!B1274,1,0)</f>
        <v>0</v>
      </c>
      <c r="C1274" s="62">
        <f t="shared" si="19"/>
        <v>0</v>
      </c>
      <c r="D1274" s="59">
        <f>VLOOKUP(抽出加工データ!D1274,データベース!$H$13:$I$16,2,FALSE)</f>
        <v>2</v>
      </c>
      <c r="E1274" s="71">
        <f>抽出加工データ!E1274</f>
        <v>46234</v>
      </c>
    </row>
    <row r="1275" spans="1:5">
      <c r="A1275" s="62">
        <f>IF(春日部市要介護認定進捗状況確認シート!$M$10=抽出加工データ!C1275,1,0)</f>
        <v>0</v>
      </c>
      <c r="B1275" s="62">
        <f>IF(春日部市要介護認定進捗状況確認シート!$E$10=抽出加工データ!B1275,1,0)</f>
        <v>0</v>
      </c>
      <c r="C1275" s="62">
        <f t="shared" si="19"/>
        <v>0</v>
      </c>
      <c r="D1275" s="59">
        <f>VLOOKUP(抽出加工データ!D1275,データベース!$H$13:$I$16,2,FALSE)</f>
        <v>2</v>
      </c>
      <c r="E1275" s="71">
        <f>抽出加工データ!E1275</f>
        <v>46253</v>
      </c>
    </row>
    <row r="1276" spans="1:5">
      <c r="A1276" s="62">
        <f>IF(春日部市要介護認定進捗状況確認シート!$M$10=抽出加工データ!C1276,1,0)</f>
        <v>0</v>
      </c>
      <c r="B1276" s="62">
        <f>IF(春日部市要介護認定進捗状況確認シート!$E$10=抽出加工データ!B1276,1,0)</f>
        <v>0</v>
      </c>
      <c r="C1276" s="62">
        <f t="shared" si="19"/>
        <v>0</v>
      </c>
      <c r="D1276" s="59">
        <f>VLOOKUP(抽出加工データ!D1276,データベース!$H$13:$I$16,2,FALSE)</f>
        <v>1</v>
      </c>
      <c r="E1276" s="71">
        <f>抽出加工データ!E1276</f>
        <v>46204</v>
      </c>
    </row>
    <row r="1277" spans="1:5">
      <c r="A1277" s="62">
        <f>IF(春日部市要介護認定進捗状況確認シート!$M$10=抽出加工データ!C1277,1,0)</f>
        <v>0</v>
      </c>
      <c r="B1277" s="62">
        <f>IF(春日部市要介護認定進捗状況確認シート!$E$10=抽出加工データ!B1277,1,0)</f>
        <v>0</v>
      </c>
      <c r="C1277" s="62">
        <f t="shared" si="19"/>
        <v>0</v>
      </c>
      <c r="D1277" s="59">
        <f>VLOOKUP(抽出加工データ!D1277,データベース!$H$13:$I$16,2,FALSE)</f>
        <v>1</v>
      </c>
      <c r="E1277" s="71">
        <f>抽出加工データ!E1277</f>
        <v>0</v>
      </c>
    </row>
    <row r="1278" spans="1:5">
      <c r="A1278" s="62">
        <f>IF(春日部市要介護認定進捗状況確認シート!$M$10=抽出加工データ!C1278,1,0)</f>
        <v>0</v>
      </c>
      <c r="B1278" s="62">
        <f>IF(春日部市要介護認定進捗状況確認シート!$E$10=抽出加工データ!B1278,1,0)</f>
        <v>0</v>
      </c>
      <c r="C1278" s="62">
        <f t="shared" si="19"/>
        <v>0</v>
      </c>
      <c r="D1278" s="59">
        <f>VLOOKUP(抽出加工データ!D1278,データベース!$H$13:$I$16,2,FALSE)</f>
        <v>5</v>
      </c>
      <c r="E1278" s="71">
        <f>抽出加工データ!E1278</f>
        <v>46239</v>
      </c>
    </row>
    <row r="1279" spans="1:5">
      <c r="A1279" s="62">
        <f>IF(春日部市要介護認定進捗状況確認シート!$M$10=抽出加工データ!C1279,1,0)</f>
        <v>0</v>
      </c>
      <c r="B1279" s="62">
        <f>IF(春日部市要介護認定進捗状況確認シート!$E$10=抽出加工データ!B1279,1,0)</f>
        <v>0</v>
      </c>
      <c r="C1279" s="62">
        <f t="shared" si="19"/>
        <v>0</v>
      </c>
      <c r="D1279" s="59">
        <f>VLOOKUP(抽出加工データ!D1279,データベース!$H$13:$I$16,2,FALSE)</f>
        <v>1</v>
      </c>
      <c r="E1279" s="71">
        <f>抽出加工データ!E1279</f>
        <v>0</v>
      </c>
    </row>
    <row r="1280" spans="1:5">
      <c r="A1280" s="62">
        <f>IF(春日部市要介護認定進捗状況確認シート!$M$10=抽出加工データ!C1280,1,0)</f>
        <v>0</v>
      </c>
      <c r="B1280" s="62">
        <f>IF(春日部市要介護認定進捗状況確認シート!$E$10=抽出加工データ!B1280,1,0)</f>
        <v>0</v>
      </c>
      <c r="C1280" s="62">
        <f t="shared" si="19"/>
        <v>0</v>
      </c>
      <c r="D1280" s="59">
        <f>VLOOKUP(抽出加工データ!D1280,データベース!$H$13:$I$16,2,FALSE)</f>
        <v>1</v>
      </c>
      <c r="E1280" s="71">
        <f>抽出加工データ!E1280</f>
        <v>0</v>
      </c>
    </row>
    <row r="1281" spans="1:5">
      <c r="A1281" s="62">
        <f>IF(春日部市要介護認定進捗状況確認シート!$M$10=抽出加工データ!C1281,1,0)</f>
        <v>0</v>
      </c>
      <c r="B1281" s="62">
        <f>IF(春日部市要介護認定進捗状況確認シート!$E$10=抽出加工データ!B1281,1,0)</f>
        <v>0</v>
      </c>
      <c r="C1281" s="62">
        <f t="shared" si="19"/>
        <v>0</v>
      </c>
      <c r="D1281" s="59">
        <f>VLOOKUP(抽出加工データ!D1281,データベース!$H$13:$I$16,2,FALSE)</f>
        <v>1</v>
      </c>
      <c r="E1281" s="71">
        <f>抽出加工データ!E1281</f>
        <v>46211</v>
      </c>
    </row>
    <row r="1282" spans="1:5">
      <c r="A1282" s="62">
        <f>IF(春日部市要介護認定進捗状況確認シート!$M$10=抽出加工データ!C1282,1,0)</f>
        <v>0</v>
      </c>
      <c r="B1282" s="62">
        <f>IF(春日部市要介護認定進捗状況確認シート!$E$10=抽出加工データ!B1282,1,0)</f>
        <v>0</v>
      </c>
      <c r="C1282" s="62">
        <f t="shared" ref="C1282:C1345" si="20">IF(A1282+B1282=2,1,0)</f>
        <v>0</v>
      </c>
      <c r="D1282" s="59">
        <f>VLOOKUP(抽出加工データ!D1282,データベース!$H$13:$I$16,2,FALSE)</f>
        <v>2</v>
      </c>
      <c r="E1282" s="71">
        <f>抽出加工データ!E1282</f>
        <v>46227</v>
      </c>
    </row>
    <row r="1283" spans="1:5">
      <c r="A1283" s="62">
        <f>IF(春日部市要介護認定進捗状況確認シート!$M$10=抽出加工データ!C1283,1,0)</f>
        <v>0</v>
      </c>
      <c r="B1283" s="62">
        <f>IF(春日部市要介護認定進捗状況確認シート!$E$10=抽出加工データ!B1283,1,0)</f>
        <v>0</v>
      </c>
      <c r="C1283" s="62">
        <f t="shared" si="20"/>
        <v>0</v>
      </c>
      <c r="D1283" s="59">
        <f>VLOOKUP(抽出加工データ!D1283,データベース!$H$13:$I$16,2,FALSE)</f>
        <v>2</v>
      </c>
      <c r="E1283" s="71">
        <f>抽出加工データ!E1283</f>
        <v>46252</v>
      </c>
    </row>
    <row r="1284" spans="1:5">
      <c r="A1284" s="62">
        <f>IF(春日部市要介護認定進捗状況確認シート!$M$10=抽出加工データ!C1284,1,0)</f>
        <v>0</v>
      </c>
      <c r="B1284" s="62">
        <f>IF(春日部市要介護認定進捗状況確認シート!$E$10=抽出加工データ!B1284,1,0)</f>
        <v>0</v>
      </c>
      <c r="C1284" s="62">
        <f t="shared" si="20"/>
        <v>0</v>
      </c>
      <c r="D1284" s="59">
        <f>VLOOKUP(抽出加工データ!D1284,データベース!$H$13:$I$16,2,FALSE)</f>
        <v>2</v>
      </c>
      <c r="E1284" s="71">
        <f>抽出加工データ!E1284</f>
        <v>46206</v>
      </c>
    </row>
    <row r="1285" spans="1:5">
      <c r="A1285" s="62">
        <f>IF(春日部市要介護認定進捗状況確認シート!$M$10=抽出加工データ!C1285,1,0)</f>
        <v>0</v>
      </c>
      <c r="B1285" s="62">
        <f>IF(春日部市要介護認定進捗状況確認シート!$E$10=抽出加工データ!B1285,1,0)</f>
        <v>0</v>
      </c>
      <c r="C1285" s="62">
        <f t="shared" si="20"/>
        <v>0</v>
      </c>
      <c r="D1285" s="59">
        <f>VLOOKUP(抽出加工データ!D1285,データベース!$H$13:$I$16,2,FALSE)</f>
        <v>2</v>
      </c>
      <c r="E1285" s="71">
        <f>抽出加工データ!E1285</f>
        <v>0</v>
      </c>
    </row>
    <row r="1286" spans="1:5">
      <c r="A1286" s="62">
        <f>IF(春日部市要介護認定進捗状況確認シート!$M$10=抽出加工データ!C1286,1,0)</f>
        <v>0</v>
      </c>
      <c r="B1286" s="62">
        <f>IF(春日部市要介護認定進捗状況確認シート!$E$10=抽出加工データ!B1286,1,0)</f>
        <v>0</v>
      </c>
      <c r="C1286" s="62">
        <f t="shared" si="20"/>
        <v>0</v>
      </c>
      <c r="D1286" s="59">
        <f>VLOOKUP(抽出加工データ!D1286,データベース!$H$13:$I$16,2,FALSE)</f>
        <v>1</v>
      </c>
      <c r="E1286" s="71">
        <f>抽出加工データ!E1286</f>
        <v>46199</v>
      </c>
    </row>
    <row r="1287" spans="1:5">
      <c r="A1287" s="62">
        <f>IF(春日部市要介護認定進捗状況確認シート!$M$10=抽出加工データ!C1287,1,0)</f>
        <v>0</v>
      </c>
      <c r="B1287" s="62">
        <f>IF(春日部市要介護認定進捗状況確認シート!$E$10=抽出加工データ!B1287,1,0)</f>
        <v>0</v>
      </c>
      <c r="C1287" s="62">
        <f t="shared" si="20"/>
        <v>0</v>
      </c>
      <c r="D1287" s="59">
        <f>VLOOKUP(抽出加工データ!D1287,データベース!$H$13:$I$16,2,FALSE)</f>
        <v>1</v>
      </c>
      <c r="E1287" s="71">
        <f>抽出加工データ!E1287</f>
        <v>46227</v>
      </c>
    </row>
    <row r="1288" spans="1:5">
      <c r="A1288" s="62">
        <f>IF(春日部市要介護認定進捗状況確認シート!$M$10=抽出加工データ!C1288,1,0)</f>
        <v>0</v>
      </c>
      <c r="B1288" s="62">
        <f>IF(春日部市要介護認定進捗状況確認シート!$E$10=抽出加工データ!B1288,1,0)</f>
        <v>0</v>
      </c>
      <c r="C1288" s="62">
        <f t="shared" si="20"/>
        <v>0</v>
      </c>
      <c r="D1288" s="59">
        <f>VLOOKUP(抽出加工データ!D1288,データベース!$H$13:$I$16,2,FALSE)</f>
        <v>2</v>
      </c>
      <c r="E1288" s="71">
        <f>抽出加工データ!E1288</f>
        <v>0</v>
      </c>
    </row>
    <row r="1289" spans="1:5">
      <c r="A1289" s="62">
        <f>IF(春日部市要介護認定進捗状況確認シート!$M$10=抽出加工データ!C1289,1,0)</f>
        <v>0</v>
      </c>
      <c r="B1289" s="62">
        <f>IF(春日部市要介護認定進捗状況確認シート!$E$10=抽出加工データ!B1289,1,0)</f>
        <v>0</v>
      </c>
      <c r="C1289" s="62">
        <f t="shared" si="20"/>
        <v>0</v>
      </c>
      <c r="D1289" s="59">
        <f>VLOOKUP(抽出加工データ!D1289,データベース!$H$13:$I$16,2,FALSE)</f>
        <v>10</v>
      </c>
      <c r="E1289" s="71">
        <f>抽出加工データ!E1289</f>
        <v>46188</v>
      </c>
    </row>
    <row r="1290" spans="1:5">
      <c r="A1290" s="62">
        <f>IF(春日部市要介護認定進捗状況確認シート!$M$10=抽出加工データ!C1290,1,0)</f>
        <v>0</v>
      </c>
      <c r="B1290" s="62">
        <f>IF(春日部市要介護認定進捗状況確認シート!$E$10=抽出加工データ!B1290,1,0)</f>
        <v>0</v>
      </c>
      <c r="C1290" s="62">
        <f t="shared" si="20"/>
        <v>0</v>
      </c>
      <c r="D1290" s="59">
        <f>VLOOKUP(抽出加工データ!D1290,データベース!$H$13:$I$16,2,FALSE)</f>
        <v>10</v>
      </c>
      <c r="E1290" s="71">
        <f>抽出加工データ!E1290</f>
        <v>46224</v>
      </c>
    </row>
    <row r="1291" spans="1:5">
      <c r="A1291" s="62">
        <f>IF(春日部市要介護認定進捗状況確認シート!$M$10=抽出加工データ!C1291,1,0)</f>
        <v>0</v>
      </c>
      <c r="B1291" s="62">
        <f>IF(春日部市要介護認定進捗状況確認シート!$E$10=抽出加工データ!B1291,1,0)</f>
        <v>0</v>
      </c>
      <c r="C1291" s="62">
        <f t="shared" si="20"/>
        <v>0</v>
      </c>
      <c r="D1291" s="59">
        <f>VLOOKUP(抽出加工データ!D1291,データベース!$H$13:$I$16,2,FALSE)</f>
        <v>1</v>
      </c>
      <c r="E1291" s="71">
        <f>抽出加工データ!E1291</f>
        <v>46185</v>
      </c>
    </row>
    <row r="1292" spans="1:5">
      <c r="A1292" s="62">
        <f>IF(春日部市要介護認定進捗状況確認シート!$M$10=抽出加工データ!C1292,1,0)</f>
        <v>0</v>
      </c>
      <c r="B1292" s="62">
        <f>IF(春日部市要介護認定進捗状況確認シート!$E$10=抽出加工データ!B1292,1,0)</f>
        <v>0</v>
      </c>
      <c r="C1292" s="62">
        <f t="shared" si="20"/>
        <v>0</v>
      </c>
      <c r="D1292" s="59">
        <f>VLOOKUP(抽出加工データ!D1292,データベース!$H$13:$I$16,2,FALSE)</f>
        <v>1</v>
      </c>
      <c r="E1292" s="71">
        <f>抽出加工データ!E1292</f>
        <v>46253</v>
      </c>
    </row>
    <row r="1293" spans="1:5">
      <c r="A1293" s="62">
        <f>IF(春日部市要介護認定進捗状況確認シート!$M$10=抽出加工データ!C1293,1,0)</f>
        <v>0</v>
      </c>
      <c r="B1293" s="62">
        <f>IF(春日部市要介護認定進捗状況確認シート!$E$10=抽出加工データ!B1293,1,0)</f>
        <v>0</v>
      </c>
      <c r="C1293" s="62">
        <f t="shared" si="20"/>
        <v>0</v>
      </c>
      <c r="D1293" s="59">
        <f>VLOOKUP(抽出加工データ!D1293,データベース!$H$13:$I$16,2,FALSE)</f>
        <v>2</v>
      </c>
      <c r="E1293" s="71">
        <f>抽出加工データ!E1293</f>
        <v>0</v>
      </c>
    </row>
    <row r="1294" spans="1:5">
      <c r="A1294" s="62">
        <f>IF(春日部市要介護認定進捗状況確認シート!$M$10=抽出加工データ!C1294,1,0)</f>
        <v>0</v>
      </c>
      <c r="B1294" s="62">
        <f>IF(春日部市要介護認定進捗状況確認シート!$E$10=抽出加工データ!B1294,1,0)</f>
        <v>0</v>
      </c>
      <c r="C1294" s="62">
        <f t="shared" si="20"/>
        <v>0</v>
      </c>
      <c r="D1294" s="59">
        <f>VLOOKUP(抽出加工データ!D1294,データベース!$H$13:$I$16,2,FALSE)</f>
        <v>2</v>
      </c>
      <c r="E1294" s="71">
        <f>抽出加工データ!E1294</f>
        <v>46213</v>
      </c>
    </row>
    <row r="1295" spans="1:5">
      <c r="A1295" s="62">
        <f>IF(春日部市要介護認定進捗状況確認シート!$M$10=抽出加工データ!C1295,1,0)</f>
        <v>0</v>
      </c>
      <c r="B1295" s="62">
        <f>IF(春日部市要介護認定進捗状況確認シート!$E$10=抽出加工データ!B1295,1,0)</f>
        <v>0</v>
      </c>
      <c r="C1295" s="62">
        <f t="shared" si="20"/>
        <v>0</v>
      </c>
      <c r="D1295" s="59">
        <f>VLOOKUP(抽出加工データ!D1295,データベース!$H$13:$I$16,2,FALSE)</f>
        <v>2</v>
      </c>
      <c r="E1295" s="71">
        <f>抽出加工データ!E1295</f>
        <v>46192</v>
      </c>
    </row>
    <row r="1296" spans="1:5">
      <c r="A1296" s="62">
        <f>IF(春日部市要介護認定進捗状況確認シート!$M$10=抽出加工データ!C1296,1,0)</f>
        <v>0</v>
      </c>
      <c r="B1296" s="62">
        <f>IF(春日部市要介護認定進捗状況確認シート!$E$10=抽出加工データ!B1296,1,0)</f>
        <v>0</v>
      </c>
      <c r="C1296" s="62">
        <f t="shared" si="20"/>
        <v>0</v>
      </c>
      <c r="D1296" s="59">
        <f>VLOOKUP(抽出加工データ!D1296,データベース!$H$13:$I$16,2,FALSE)</f>
        <v>2</v>
      </c>
      <c r="E1296" s="71">
        <f>抽出加工データ!E1296</f>
        <v>0</v>
      </c>
    </row>
    <row r="1297" spans="1:5">
      <c r="A1297" s="62">
        <f>IF(春日部市要介護認定進捗状況確認シート!$M$10=抽出加工データ!C1297,1,0)</f>
        <v>0</v>
      </c>
      <c r="B1297" s="62">
        <f>IF(春日部市要介護認定進捗状況確認シート!$E$10=抽出加工データ!B1297,1,0)</f>
        <v>0</v>
      </c>
      <c r="C1297" s="62">
        <f t="shared" si="20"/>
        <v>0</v>
      </c>
      <c r="D1297" s="59">
        <f>VLOOKUP(抽出加工データ!D1297,データベース!$H$13:$I$16,2,FALSE)</f>
        <v>2</v>
      </c>
      <c r="E1297" s="71">
        <f>抽出加工データ!E1297</f>
        <v>46234</v>
      </c>
    </row>
    <row r="1298" spans="1:5">
      <c r="A1298" s="62">
        <f>IF(春日部市要介護認定進捗状況確認シート!$M$10=抽出加工データ!C1298,1,0)</f>
        <v>0</v>
      </c>
      <c r="B1298" s="62">
        <f>IF(春日部市要介護認定進捗状況確認シート!$E$10=抽出加工データ!B1298,1,0)</f>
        <v>0</v>
      </c>
      <c r="C1298" s="62">
        <f t="shared" si="20"/>
        <v>0</v>
      </c>
      <c r="D1298" s="59">
        <f>VLOOKUP(抽出加工データ!D1298,データベース!$H$13:$I$16,2,FALSE)</f>
        <v>1</v>
      </c>
      <c r="E1298" s="71">
        <f>抽出加工データ!E1298</f>
        <v>0</v>
      </c>
    </row>
    <row r="1299" spans="1:5">
      <c r="A1299" s="62">
        <f>IF(春日部市要介護認定進捗状況確認シート!$M$10=抽出加工データ!C1299,1,0)</f>
        <v>0</v>
      </c>
      <c r="B1299" s="62">
        <f>IF(春日部市要介護認定進捗状況確認シート!$E$10=抽出加工データ!B1299,1,0)</f>
        <v>0</v>
      </c>
      <c r="C1299" s="62">
        <f t="shared" si="20"/>
        <v>0</v>
      </c>
      <c r="D1299" s="59">
        <f>VLOOKUP(抽出加工データ!D1299,データベース!$H$13:$I$16,2,FALSE)</f>
        <v>2</v>
      </c>
      <c r="E1299" s="71">
        <f>抽出加工データ!E1299</f>
        <v>46199</v>
      </c>
    </row>
    <row r="1300" spans="1:5">
      <c r="A1300" s="62">
        <f>IF(春日部市要介護認定進捗状況確認シート!$M$10=抽出加工データ!C1300,1,0)</f>
        <v>0</v>
      </c>
      <c r="B1300" s="62">
        <f>IF(春日部市要介護認定進捗状況確認シート!$E$10=抽出加工データ!B1300,1,0)</f>
        <v>0</v>
      </c>
      <c r="C1300" s="62">
        <f t="shared" si="20"/>
        <v>0</v>
      </c>
      <c r="D1300" s="59">
        <f>VLOOKUP(抽出加工データ!D1300,データベース!$H$13:$I$16,2,FALSE)</f>
        <v>1</v>
      </c>
      <c r="E1300" s="71">
        <f>抽出加工データ!E1300</f>
        <v>46203</v>
      </c>
    </row>
    <row r="1301" spans="1:5">
      <c r="A1301" s="62">
        <f>IF(春日部市要介護認定進捗状況確認シート!$M$10=抽出加工データ!C1301,1,0)</f>
        <v>0</v>
      </c>
      <c r="B1301" s="62">
        <f>IF(春日部市要介護認定進捗状況確認シート!$E$10=抽出加工データ!B1301,1,0)</f>
        <v>0</v>
      </c>
      <c r="C1301" s="62">
        <f t="shared" si="20"/>
        <v>0</v>
      </c>
      <c r="D1301" s="59">
        <f>VLOOKUP(抽出加工データ!D1301,データベース!$H$13:$I$16,2,FALSE)</f>
        <v>1</v>
      </c>
      <c r="E1301" s="71">
        <f>抽出加工データ!E1301</f>
        <v>46239</v>
      </c>
    </row>
    <row r="1302" spans="1:5">
      <c r="A1302" s="62">
        <f>IF(春日部市要介護認定進捗状況確認シート!$M$10=抽出加工データ!C1302,1,0)</f>
        <v>0</v>
      </c>
      <c r="B1302" s="62">
        <f>IF(春日部市要介護認定進捗状況確認シート!$E$10=抽出加工データ!B1302,1,0)</f>
        <v>0</v>
      </c>
      <c r="C1302" s="62">
        <f t="shared" si="20"/>
        <v>0</v>
      </c>
      <c r="D1302" s="59">
        <f>VLOOKUP(抽出加工データ!D1302,データベース!$H$13:$I$16,2,FALSE)</f>
        <v>2</v>
      </c>
      <c r="E1302" s="71">
        <f>抽出加工データ!E1302</f>
        <v>46216</v>
      </c>
    </row>
    <row r="1303" spans="1:5">
      <c r="A1303" s="62">
        <f>IF(春日部市要介護認定進捗状況確認シート!$M$10=抽出加工データ!C1303,1,0)</f>
        <v>0</v>
      </c>
      <c r="B1303" s="62">
        <f>IF(春日部市要介護認定進捗状況確認シート!$E$10=抽出加工データ!B1303,1,0)</f>
        <v>0</v>
      </c>
      <c r="C1303" s="62">
        <f t="shared" si="20"/>
        <v>0</v>
      </c>
      <c r="D1303" s="59">
        <f>VLOOKUP(抽出加工データ!D1303,データベース!$H$13:$I$16,2,FALSE)</f>
        <v>2</v>
      </c>
      <c r="E1303" s="71">
        <f>抽出加工データ!E1303</f>
        <v>46227</v>
      </c>
    </row>
    <row r="1304" spans="1:5">
      <c r="A1304" s="62">
        <f>IF(春日部市要介護認定進捗状況確認シート!$M$10=抽出加工データ!C1304,1,0)</f>
        <v>0</v>
      </c>
      <c r="B1304" s="62">
        <f>IF(春日部市要介護認定進捗状況確認シート!$E$10=抽出加工データ!B1304,1,0)</f>
        <v>0</v>
      </c>
      <c r="C1304" s="62">
        <f t="shared" si="20"/>
        <v>0</v>
      </c>
      <c r="D1304" s="59">
        <f>VLOOKUP(抽出加工データ!D1304,データベース!$H$13:$I$16,2,FALSE)</f>
        <v>5</v>
      </c>
      <c r="E1304" s="71">
        <f>抽出加工データ!E1304</f>
        <v>46217</v>
      </c>
    </row>
    <row r="1305" spans="1:5">
      <c r="A1305" s="62">
        <f>IF(春日部市要介護認定進捗状況確認シート!$M$10=抽出加工データ!C1305,1,0)</f>
        <v>0</v>
      </c>
      <c r="B1305" s="62">
        <f>IF(春日部市要介護認定進捗状況確認シート!$E$10=抽出加工データ!B1305,1,0)</f>
        <v>0</v>
      </c>
      <c r="C1305" s="62">
        <f t="shared" si="20"/>
        <v>0</v>
      </c>
      <c r="D1305" s="59">
        <f>VLOOKUP(抽出加工データ!D1305,データベース!$H$13:$I$16,2,FALSE)</f>
        <v>1</v>
      </c>
      <c r="E1305" s="71">
        <f>抽出加工データ!E1305</f>
        <v>0</v>
      </c>
    </row>
    <row r="1306" spans="1:5">
      <c r="A1306" s="62">
        <f>IF(春日部市要介護認定進捗状況確認シート!$M$10=抽出加工データ!C1306,1,0)</f>
        <v>0</v>
      </c>
      <c r="B1306" s="62">
        <f>IF(春日部市要介護認定進捗状況確認シート!$E$10=抽出加工データ!B1306,1,0)</f>
        <v>0</v>
      </c>
      <c r="C1306" s="62">
        <f t="shared" si="20"/>
        <v>0</v>
      </c>
      <c r="D1306" s="59">
        <f>VLOOKUP(抽出加工データ!D1306,データベース!$H$13:$I$16,2,FALSE)</f>
        <v>1</v>
      </c>
      <c r="E1306" s="71">
        <f>抽出加工データ!E1306</f>
        <v>0</v>
      </c>
    </row>
    <row r="1307" spans="1:5">
      <c r="A1307" s="62">
        <f>IF(春日部市要介護認定進捗状況確認シート!$M$10=抽出加工データ!C1307,1,0)</f>
        <v>0</v>
      </c>
      <c r="B1307" s="62">
        <f>IF(春日部市要介護認定進捗状況確認シート!$E$10=抽出加工データ!B1307,1,0)</f>
        <v>0</v>
      </c>
      <c r="C1307" s="62">
        <f t="shared" si="20"/>
        <v>0</v>
      </c>
      <c r="D1307" s="59">
        <f>VLOOKUP(抽出加工データ!D1307,データベース!$H$13:$I$16,2,FALSE)</f>
        <v>2</v>
      </c>
      <c r="E1307" s="71">
        <f>抽出加工データ!E1307</f>
        <v>46185</v>
      </c>
    </row>
    <row r="1308" spans="1:5">
      <c r="A1308" s="62">
        <f>IF(春日部市要介護認定進捗状況確認シート!$M$10=抽出加工データ!C1308,1,0)</f>
        <v>0</v>
      </c>
      <c r="B1308" s="62">
        <f>IF(春日部市要介護認定進捗状況確認シート!$E$10=抽出加工データ!B1308,1,0)</f>
        <v>0</v>
      </c>
      <c r="C1308" s="62">
        <f t="shared" si="20"/>
        <v>0</v>
      </c>
      <c r="D1308" s="59">
        <f>VLOOKUP(抽出加工データ!D1308,データベース!$H$13:$I$16,2,FALSE)</f>
        <v>2</v>
      </c>
      <c r="E1308" s="71">
        <f>抽出加工データ!E1308</f>
        <v>0</v>
      </c>
    </row>
    <row r="1309" spans="1:5">
      <c r="A1309" s="62">
        <f>IF(春日部市要介護認定進捗状況確認シート!$M$10=抽出加工データ!C1309,1,0)</f>
        <v>0</v>
      </c>
      <c r="B1309" s="62">
        <f>IF(春日部市要介護認定進捗状況確認シート!$E$10=抽出加工データ!B1309,1,0)</f>
        <v>0</v>
      </c>
      <c r="C1309" s="62">
        <f t="shared" si="20"/>
        <v>0</v>
      </c>
      <c r="D1309" s="59">
        <f>VLOOKUP(抽出加工データ!D1309,データベース!$H$13:$I$16,2,FALSE)</f>
        <v>2</v>
      </c>
      <c r="E1309" s="71">
        <f>抽出加工データ!E1309</f>
        <v>46210</v>
      </c>
    </row>
    <row r="1310" spans="1:5">
      <c r="A1310" s="62">
        <f>IF(春日部市要介護認定進捗状況確認シート!$M$10=抽出加工データ!C1310,1,0)</f>
        <v>0</v>
      </c>
      <c r="B1310" s="62">
        <f>IF(春日部市要介護認定進捗状況確認シート!$E$10=抽出加工データ!B1310,1,0)</f>
        <v>0</v>
      </c>
      <c r="C1310" s="62">
        <f t="shared" si="20"/>
        <v>0</v>
      </c>
      <c r="D1310" s="59">
        <f>VLOOKUP(抽出加工データ!D1310,データベース!$H$13:$I$16,2,FALSE)</f>
        <v>1</v>
      </c>
      <c r="E1310" s="71">
        <f>抽出加工データ!E1310</f>
        <v>46204</v>
      </c>
    </row>
    <row r="1311" spans="1:5">
      <c r="A1311" s="62">
        <f>IF(春日部市要介護認定進捗状況確認シート!$M$10=抽出加工データ!C1311,1,0)</f>
        <v>0</v>
      </c>
      <c r="B1311" s="62">
        <f>IF(春日部市要介護認定進捗状況確認シート!$E$10=抽出加工データ!B1311,1,0)</f>
        <v>0</v>
      </c>
      <c r="C1311" s="62">
        <f t="shared" si="20"/>
        <v>0</v>
      </c>
      <c r="D1311" s="59">
        <f>VLOOKUP(抽出加工データ!D1311,データベース!$H$13:$I$16,2,FALSE)</f>
        <v>2</v>
      </c>
      <c r="E1311" s="71">
        <f>抽出加工データ!E1311</f>
        <v>46197</v>
      </c>
    </row>
    <row r="1312" spans="1:5">
      <c r="A1312" s="62">
        <f>IF(春日部市要介護認定進捗状況確認シート!$M$10=抽出加工データ!C1312,1,0)</f>
        <v>0</v>
      </c>
      <c r="B1312" s="62">
        <f>IF(春日部市要介護認定進捗状況確認シート!$E$10=抽出加工データ!B1312,1,0)</f>
        <v>0</v>
      </c>
      <c r="C1312" s="62">
        <f t="shared" si="20"/>
        <v>0</v>
      </c>
      <c r="D1312" s="59">
        <f>VLOOKUP(抽出加工データ!D1312,データベース!$H$13:$I$16,2,FALSE)</f>
        <v>10</v>
      </c>
      <c r="E1312" s="71">
        <f>抽出加工データ!E1312</f>
        <v>46232</v>
      </c>
    </row>
    <row r="1313" spans="1:5">
      <c r="A1313" s="62">
        <f>IF(春日部市要介護認定進捗状況確認シート!$M$10=抽出加工データ!C1313,1,0)</f>
        <v>0</v>
      </c>
      <c r="B1313" s="62">
        <f>IF(春日部市要介護認定進捗状況確認シート!$E$10=抽出加工データ!B1313,1,0)</f>
        <v>0</v>
      </c>
      <c r="C1313" s="62">
        <f t="shared" si="20"/>
        <v>0</v>
      </c>
      <c r="D1313" s="59">
        <f>VLOOKUP(抽出加工データ!D1313,データベース!$H$13:$I$16,2,FALSE)</f>
        <v>2</v>
      </c>
      <c r="E1313" s="71">
        <f>抽出加工データ!E1313</f>
        <v>46202</v>
      </c>
    </row>
    <row r="1314" spans="1:5">
      <c r="A1314" s="62">
        <f>IF(春日部市要介護認定進捗状況確認シート!$M$10=抽出加工データ!C1314,1,0)</f>
        <v>0</v>
      </c>
      <c r="B1314" s="62">
        <f>IF(春日部市要介護認定進捗状況確認シート!$E$10=抽出加工データ!B1314,1,0)</f>
        <v>0</v>
      </c>
      <c r="C1314" s="62">
        <f t="shared" si="20"/>
        <v>0</v>
      </c>
      <c r="D1314" s="59">
        <f>VLOOKUP(抽出加工データ!D1314,データベース!$H$13:$I$16,2,FALSE)</f>
        <v>1</v>
      </c>
      <c r="E1314" s="71">
        <f>抽出加工データ!E1314</f>
        <v>0</v>
      </c>
    </row>
    <row r="1315" spans="1:5">
      <c r="A1315" s="62">
        <f>IF(春日部市要介護認定進捗状況確認シート!$M$10=抽出加工データ!C1315,1,0)</f>
        <v>0</v>
      </c>
      <c r="B1315" s="62">
        <f>IF(春日部市要介護認定進捗状況確認シート!$E$10=抽出加工データ!B1315,1,0)</f>
        <v>0</v>
      </c>
      <c r="C1315" s="62">
        <f t="shared" si="20"/>
        <v>0</v>
      </c>
      <c r="D1315" s="59">
        <f>VLOOKUP(抽出加工データ!D1315,データベース!$H$13:$I$16,2,FALSE)</f>
        <v>2</v>
      </c>
      <c r="E1315" s="71">
        <f>抽出加工データ!E1315</f>
        <v>46218</v>
      </c>
    </row>
    <row r="1316" spans="1:5">
      <c r="A1316" s="62">
        <f>IF(春日部市要介護認定進捗状況確認シート!$M$10=抽出加工データ!C1316,1,0)</f>
        <v>0</v>
      </c>
      <c r="B1316" s="62">
        <f>IF(春日部市要介護認定進捗状況確認シート!$E$10=抽出加工データ!B1316,1,0)</f>
        <v>0</v>
      </c>
      <c r="C1316" s="62">
        <f t="shared" si="20"/>
        <v>0</v>
      </c>
      <c r="D1316" s="59">
        <f>VLOOKUP(抽出加工データ!D1316,データベース!$H$13:$I$16,2,FALSE)</f>
        <v>5</v>
      </c>
      <c r="E1316" s="71">
        <f>抽出加工データ!E1316</f>
        <v>46232</v>
      </c>
    </row>
    <row r="1317" spans="1:5">
      <c r="A1317" s="62">
        <f>IF(春日部市要介護認定進捗状況確認シート!$M$10=抽出加工データ!C1317,1,0)</f>
        <v>0</v>
      </c>
      <c r="B1317" s="62">
        <f>IF(春日部市要介護認定進捗状況確認シート!$E$10=抽出加工データ!B1317,1,0)</f>
        <v>0</v>
      </c>
      <c r="C1317" s="62">
        <f t="shared" si="20"/>
        <v>0</v>
      </c>
      <c r="D1317" s="59">
        <f>VLOOKUP(抽出加工データ!D1317,データベース!$H$13:$I$16,2,FALSE)</f>
        <v>2</v>
      </c>
      <c r="E1317" s="71">
        <f>抽出加工データ!E1317</f>
        <v>46183</v>
      </c>
    </row>
    <row r="1318" spans="1:5">
      <c r="A1318" s="62">
        <f>IF(春日部市要介護認定進捗状況確認シート!$M$10=抽出加工データ!C1318,1,0)</f>
        <v>0</v>
      </c>
      <c r="B1318" s="62">
        <f>IF(春日部市要介護認定進捗状況確認シート!$E$10=抽出加工データ!B1318,1,0)</f>
        <v>0</v>
      </c>
      <c r="C1318" s="62">
        <f t="shared" si="20"/>
        <v>0</v>
      </c>
      <c r="D1318" s="59">
        <f>VLOOKUP(抽出加工データ!D1318,データベース!$H$13:$I$16,2,FALSE)</f>
        <v>1</v>
      </c>
      <c r="E1318" s="71">
        <f>抽出加工データ!E1318</f>
        <v>46192</v>
      </c>
    </row>
    <row r="1319" spans="1:5">
      <c r="A1319" s="62">
        <f>IF(春日部市要介護認定進捗状況確認シート!$M$10=抽出加工データ!C1319,1,0)</f>
        <v>0</v>
      </c>
      <c r="B1319" s="62">
        <f>IF(春日部市要介護認定進捗状況確認シート!$E$10=抽出加工データ!B1319,1,0)</f>
        <v>0</v>
      </c>
      <c r="C1319" s="62">
        <f t="shared" si="20"/>
        <v>0</v>
      </c>
      <c r="D1319" s="59">
        <f>VLOOKUP(抽出加工データ!D1319,データベース!$H$13:$I$16,2,FALSE)</f>
        <v>2</v>
      </c>
      <c r="E1319" s="71">
        <f>抽出加工データ!E1319</f>
        <v>46232</v>
      </c>
    </row>
    <row r="1320" spans="1:5">
      <c r="A1320" s="62">
        <f>IF(春日部市要介護認定進捗状況確認シート!$M$10=抽出加工データ!C1320,1,0)</f>
        <v>0</v>
      </c>
      <c r="B1320" s="62">
        <f>IF(春日部市要介護認定進捗状況確認シート!$E$10=抽出加工データ!B1320,1,0)</f>
        <v>0</v>
      </c>
      <c r="C1320" s="62">
        <f t="shared" si="20"/>
        <v>0</v>
      </c>
      <c r="D1320" s="59">
        <f>VLOOKUP(抽出加工データ!D1320,データベース!$H$13:$I$16,2,FALSE)</f>
        <v>2</v>
      </c>
      <c r="E1320" s="71">
        <f>抽出加工データ!E1320</f>
        <v>46203</v>
      </c>
    </row>
    <row r="1321" spans="1:5">
      <c r="A1321" s="62">
        <f>IF(春日部市要介護認定進捗状況確認シート!$M$10=抽出加工データ!C1321,1,0)</f>
        <v>0</v>
      </c>
      <c r="B1321" s="62">
        <f>IF(春日部市要介護認定進捗状況確認シート!$E$10=抽出加工データ!B1321,1,0)</f>
        <v>0</v>
      </c>
      <c r="C1321" s="62">
        <f t="shared" si="20"/>
        <v>0</v>
      </c>
      <c r="D1321" s="59">
        <f>VLOOKUP(抽出加工データ!D1321,データベース!$H$13:$I$16,2,FALSE)</f>
        <v>2</v>
      </c>
      <c r="E1321" s="71">
        <f>抽出加工データ!E1321</f>
        <v>46209</v>
      </c>
    </row>
    <row r="1322" spans="1:5">
      <c r="A1322" s="62">
        <f>IF(春日部市要介護認定進捗状況確認シート!$M$10=抽出加工データ!C1322,1,0)</f>
        <v>0</v>
      </c>
      <c r="B1322" s="62">
        <f>IF(春日部市要介護認定進捗状況確認シート!$E$10=抽出加工データ!B1322,1,0)</f>
        <v>0</v>
      </c>
      <c r="C1322" s="62">
        <f t="shared" si="20"/>
        <v>0</v>
      </c>
      <c r="D1322" s="59">
        <f>VLOOKUP(抽出加工データ!D1322,データベース!$H$13:$I$16,2,FALSE)</f>
        <v>5</v>
      </c>
      <c r="E1322" s="71">
        <f>抽出加工データ!E1322</f>
        <v>46211</v>
      </c>
    </row>
    <row r="1323" spans="1:5">
      <c r="A1323" s="62">
        <f>IF(春日部市要介護認定進捗状況確認シート!$M$10=抽出加工データ!C1323,1,0)</f>
        <v>0</v>
      </c>
      <c r="B1323" s="62">
        <f>IF(春日部市要介護認定進捗状況確認シート!$E$10=抽出加工データ!B1323,1,0)</f>
        <v>0</v>
      </c>
      <c r="C1323" s="62">
        <f t="shared" si="20"/>
        <v>0</v>
      </c>
      <c r="D1323" s="59">
        <f>VLOOKUP(抽出加工データ!D1323,データベース!$H$13:$I$16,2,FALSE)</f>
        <v>2</v>
      </c>
      <c r="E1323" s="71">
        <f>抽出加工データ!E1323</f>
        <v>46227</v>
      </c>
    </row>
    <row r="1324" spans="1:5">
      <c r="A1324" s="62">
        <f>IF(春日部市要介護認定進捗状況確認シート!$M$10=抽出加工データ!C1324,1,0)</f>
        <v>0</v>
      </c>
      <c r="B1324" s="62">
        <f>IF(春日部市要介護認定進捗状況確認シート!$E$10=抽出加工データ!B1324,1,0)</f>
        <v>0</v>
      </c>
      <c r="C1324" s="62">
        <f t="shared" si="20"/>
        <v>0</v>
      </c>
      <c r="D1324" s="59">
        <f>VLOOKUP(抽出加工データ!D1324,データベース!$H$13:$I$16,2,FALSE)</f>
        <v>2</v>
      </c>
      <c r="E1324" s="71">
        <f>抽出加工データ!E1324</f>
        <v>0</v>
      </c>
    </row>
    <row r="1325" spans="1:5">
      <c r="A1325" s="62">
        <f>IF(春日部市要介護認定進捗状況確認シート!$M$10=抽出加工データ!C1325,1,0)</f>
        <v>0</v>
      </c>
      <c r="B1325" s="62">
        <f>IF(春日部市要介護認定進捗状況確認シート!$E$10=抽出加工データ!B1325,1,0)</f>
        <v>0</v>
      </c>
      <c r="C1325" s="62">
        <f t="shared" si="20"/>
        <v>0</v>
      </c>
      <c r="D1325" s="59">
        <f>VLOOKUP(抽出加工データ!D1325,データベース!$H$13:$I$16,2,FALSE)</f>
        <v>2</v>
      </c>
      <c r="E1325" s="71">
        <f>抽出加工データ!E1325</f>
        <v>46239</v>
      </c>
    </row>
    <row r="1326" spans="1:5">
      <c r="A1326" s="62">
        <f>IF(春日部市要介護認定進捗状況確認シート!$M$10=抽出加工データ!C1326,1,0)</f>
        <v>0</v>
      </c>
      <c r="B1326" s="62">
        <f>IF(春日部市要介護認定進捗状況確認シート!$E$10=抽出加工データ!B1326,1,0)</f>
        <v>0</v>
      </c>
      <c r="C1326" s="62">
        <f t="shared" si="20"/>
        <v>0</v>
      </c>
      <c r="D1326" s="59">
        <f>VLOOKUP(抽出加工データ!D1326,データベース!$H$13:$I$16,2,FALSE)</f>
        <v>1</v>
      </c>
      <c r="E1326" s="71">
        <f>抽出加工データ!E1326</f>
        <v>46203</v>
      </c>
    </row>
    <row r="1327" spans="1:5">
      <c r="A1327" s="62">
        <f>IF(春日部市要介護認定進捗状況確認シート!$M$10=抽出加工データ!C1327,1,0)</f>
        <v>0</v>
      </c>
      <c r="B1327" s="62">
        <f>IF(春日部市要介護認定進捗状況確認シート!$E$10=抽出加工データ!B1327,1,0)</f>
        <v>0</v>
      </c>
      <c r="C1327" s="62">
        <f t="shared" si="20"/>
        <v>0</v>
      </c>
      <c r="D1327" s="59">
        <f>VLOOKUP(抽出加工データ!D1327,データベース!$H$13:$I$16,2,FALSE)</f>
        <v>1</v>
      </c>
      <c r="E1327" s="71">
        <f>抽出加工データ!E1327</f>
        <v>46203</v>
      </c>
    </row>
    <row r="1328" spans="1:5">
      <c r="A1328" s="62">
        <f>IF(春日部市要介護認定進捗状況確認シート!$M$10=抽出加工データ!C1328,1,0)</f>
        <v>0</v>
      </c>
      <c r="B1328" s="62">
        <f>IF(春日部市要介護認定進捗状況確認シート!$E$10=抽出加工データ!B1328,1,0)</f>
        <v>0</v>
      </c>
      <c r="C1328" s="62">
        <f t="shared" si="20"/>
        <v>0</v>
      </c>
      <c r="D1328" s="59">
        <f>VLOOKUP(抽出加工データ!D1328,データベース!$H$13:$I$16,2,FALSE)</f>
        <v>10</v>
      </c>
      <c r="E1328" s="71">
        <f>抽出加工データ!E1328</f>
        <v>46211</v>
      </c>
    </row>
    <row r="1329" spans="1:5">
      <c r="A1329" s="62">
        <f>IF(春日部市要介護認定進捗状況確認シート!$M$10=抽出加工データ!C1329,1,0)</f>
        <v>0</v>
      </c>
      <c r="B1329" s="62">
        <f>IF(春日部市要介護認定進捗状況確認シート!$E$10=抽出加工データ!B1329,1,0)</f>
        <v>0</v>
      </c>
      <c r="C1329" s="62">
        <f t="shared" si="20"/>
        <v>0</v>
      </c>
      <c r="D1329" s="59">
        <f>VLOOKUP(抽出加工データ!D1329,データベース!$H$13:$I$16,2,FALSE)</f>
        <v>2</v>
      </c>
      <c r="E1329" s="71">
        <f>抽出加工データ!E1329</f>
        <v>46217</v>
      </c>
    </row>
    <row r="1330" spans="1:5">
      <c r="A1330" s="62">
        <f>IF(春日部市要介護認定進捗状況確認シート!$M$10=抽出加工データ!C1330,1,0)</f>
        <v>0</v>
      </c>
      <c r="B1330" s="62">
        <f>IF(春日部市要介護認定進捗状況確認シート!$E$10=抽出加工データ!B1330,1,0)</f>
        <v>0</v>
      </c>
      <c r="C1330" s="62">
        <f t="shared" si="20"/>
        <v>0</v>
      </c>
      <c r="D1330" s="59">
        <f>VLOOKUP(抽出加工データ!D1330,データベース!$H$13:$I$16,2,FALSE)</f>
        <v>2</v>
      </c>
      <c r="E1330" s="71">
        <f>抽出加工データ!E1330</f>
        <v>46252</v>
      </c>
    </row>
    <row r="1331" spans="1:5">
      <c r="A1331" s="62">
        <f>IF(春日部市要介護認定進捗状況確認シート!$M$10=抽出加工データ!C1331,1,0)</f>
        <v>0</v>
      </c>
      <c r="B1331" s="62">
        <f>IF(春日部市要介護認定進捗状況確認シート!$E$10=抽出加工データ!B1331,1,0)</f>
        <v>0</v>
      </c>
      <c r="C1331" s="62">
        <f t="shared" si="20"/>
        <v>0</v>
      </c>
      <c r="D1331" s="59">
        <f>VLOOKUP(抽出加工データ!D1331,データベース!$H$13:$I$16,2,FALSE)</f>
        <v>5</v>
      </c>
      <c r="E1331" s="71">
        <f>抽出加工データ!E1331</f>
        <v>46234</v>
      </c>
    </row>
    <row r="1332" spans="1:5">
      <c r="A1332" s="62">
        <f>IF(春日部市要介護認定進捗状況確認シート!$M$10=抽出加工データ!C1332,1,0)</f>
        <v>0</v>
      </c>
      <c r="B1332" s="62">
        <f>IF(春日部市要介護認定進捗状況確認シート!$E$10=抽出加工データ!B1332,1,0)</f>
        <v>0</v>
      </c>
      <c r="C1332" s="62">
        <f t="shared" si="20"/>
        <v>0</v>
      </c>
      <c r="D1332" s="59">
        <f>VLOOKUP(抽出加工データ!D1332,データベース!$H$13:$I$16,2,FALSE)</f>
        <v>2</v>
      </c>
      <c r="E1332" s="71">
        <f>抽出加工データ!E1332</f>
        <v>46189</v>
      </c>
    </row>
    <row r="1333" spans="1:5">
      <c r="A1333" s="62">
        <f>IF(春日部市要介護認定進捗状況確認シート!$M$10=抽出加工データ!C1333,1,0)</f>
        <v>0</v>
      </c>
      <c r="B1333" s="62">
        <f>IF(春日部市要介護認定進捗状況確認シート!$E$10=抽出加工データ!B1333,1,0)</f>
        <v>0</v>
      </c>
      <c r="C1333" s="62">
        <f t="shared" si="20"/>
        <v>0</v>
      </c>
      <c r="D1333" s="59">
        <f>VLOOKUP(抽出加工データ!D1333,データベース!$H$13:$I$16,2,FALSE)</f>
        <v>5</v>
      </c>
      <c r="E1333" s="71">
        <f>抽出加工データ!E1333</f>
        <v>46190</v>
      </c>
    </row>
    <row r="1334" spans="1:5">
      <c r="A1334" s="62">
        <f>IF(春日部市要介護認定進捗状況確認シート!$M$10=抽出加工データ!C1334,1,0)</f>
        <v>0</v>
      </c>
      <c r="B1334" s="62">
        <f>IF(春日部市要介護認定進捗状況確認シート!$E$10=抽出加工データ!B1334,1,0)</f>
        <v>0</v>
      </c>
      <c r="C1334" s="62">
        <f t="shared" si="20"/>
        <v>0</v>
      </c>
      <c r="D1334" s="59">
        <f>VLOOKUP(抽出加工データ!D1334,データベース!$H$13:$I$16,2,FALSE)</f>
        <v>1</v>
      </c>
      <c r="E1334" s="71">
        <f>抽出加工データ!E1334</f>
        <v>0</v>
      </c>
    </row>
    <row r="1335" spans="1:5">
      <c r="A1335" s="62">
        <f>IF(春日部市要介護認定進捗状況確認シート!$M$10=抽出加工データ!C1335,1,0)</f>
        <v>0</v>
      </c>
      <c r="B1335" s="62">
        <f>IF(春日部市要介護認定進捗状況確認シート!$E$10=抽出加工データ!B1335,1,0)</f>
        <v>0</v>
      </c>
      <c r="C1335" s="62">
        <f t="shared" si="20"/>
        <v>0</v>
      </c>
      <c r="D1335" s="59">
        <f>VLOOKUP(抽出加工データ!D1335,データベース!$H$13:$I$16,2,FALSE)</f>
        <v>2</v>
      </c>
      <c r="E1335" s="71">
        <f>抽出加工データ!E1335</f>
        <v>46232</v>
      </c>
    </row>
    <row r="1336" spans="1:5">
      <c r="A1336" s="62">
        <f>IF(春日部市要介護認定進捗状況確認シート!$M$10=抽出加工データ!C1336,1,0)</f>
        <v>0</v>
      </c>
      <c r="B1336" s="62">
        <f>IF(春日部市要介護認定進捗状況確認シート!$E$10=抽出加工データ!B1336,1,0)</f>
        <v>0</v>
      </c>
      <c r="C1336" s="62">
        <f t="shared" si="20"/>
        <v>0</v>
      </c>
      <c r="D1336" s="59">
        <f>VLOOKUP(抽出加工データ!D1336,データベース!$H$13:$I$16,2,FALSE)</f>
        <v>1</v>
      </c>
      <c r="E1336" s="71">
        <f>抽出加工データ!E1336</f>
        <v>0</v>
      </c>
    </row>
    <row r="1337" spans="1:5">
      <c r="A1337" s="62">
        <f>IF(春日部市要介護認定進捗状況確認シート!$M$10=抽出加工データ!C1337,1,0)</f>
        <v>0</v>
      </c>
      <c r="B1337" s="62">
        <f>IF(春日部市要介護認定進捗状況確認シート!$E$10=抽出加工データ!B1337,1,0)</f>
        <v>0</v>
      </c>
      <c r="C1337" s="62">
        <f t="shared" si="20"/>
        <v>0</v>
      </c>
      <c r="D1337" s="59">
        <f>VLOOKUP(抽出加工データ!D1337,データベース!$H$13:$I$16,2,FALSE)</f>
        <v>2</v>
      </c>
      <c r="E1337" s="71">
        <f>抽出加工データ!E1337</f>
        <v>46218</v>
      </c>
    </row>
    <row r="1338" spans="1:5">
      <c r="A1338" s="62">
        <f>IF(春日部市要介護認定進捗状況確認シート!$M$10=抽出加工データ!C1338,1,0)</f>
        <v>0</v>
      </c>
      <c r="B1338" s="62">
        <f>IF(春日部市要介護認定進捗状況確認シート!$E$10=抽出加工データ!B1338,1,0)</f>
        <v>0</v>
      </c>
      <c r="C1338" s="62">
        <f t="shared" si="20"/>
        <v>0</v>
      </c>
      <c r="D1338" s="59">
        <f>VLOOKUP(抽出加工データ!D1338,データベース!$H$13:$I$16,2,FALSE)</f>
        <v>2</v>
      </c>
      <c r="E1338" s="71">
        <f>抽出加工データ!E1338</f>
        <v>46234</v>
      </c>
    </row>
    <row r="1339" spans="1:5">
      <c r="A1339" s="62">
        <f>IF(春日部市要介護認定進捗状況確認シート!$M$10=抽出加工データ!C1339,1,0)</f>
        <v>0</v>
      </c>
      <c r="B1339" s="62">
        <f>IF(春日部市要介護認定進捗状況確認シート!$E$10=抽出加工データ!B1339,1,0)</f>
        <v>0</v>
      </c>
      <c r="C1339" s="62">
        <f t="shared" si="20"/>
        <v>0</v>
      </c>
      <c r="D1339" s="59">
        <f>VLOOKUP(抽出加工データ!D1339,データベース!$H$13:$I$16,2,FALSE)</f>
        <v>2</v>
      </c>
      <c r="E1339" s="71">
        <f>抽出加工データ!E1339</f>
        <v>46197</v>
      </c>
    </row>
    <row r="1340" spans="1:5">
      <c r="A1340" s="62">
        <f>IF(春日部市要介護認定進捗状況確認シート!$M$10=抽出加工データ!C1340,1,0)</f>
        <v>0</v>
      </c>
      <c r="B1340" s="62">
        <f>IF(春日部市要介護認定進捗状況確認シート!$E$10=抽出加工データ!B1340,1,0)</f>
        <v>0</v>
      </c>
      <c r="C1340" s="62">
        <f t="shared" si="20"/>
        <v>0</v>
      </c>
      <c r="D1340" s="59">
        <f>VLOOKUP(抽出加工データ!D1340,データベース!$H$13:$I$16,2,FALSE)</f>
        <v>1</v>
      </c>
      <c r="E1340" s="71">
        <f>抽出加工データ!E1340</f>
        <v>46230</v>
      </c>
    </row>
    <row r="1341" spans="1:5">
      <c r="A1341" s="62">
        <f>IF(春日部市要介護認定進捗状況確認シート!$M$10=抽出加工データ!C1341,1,0)</f>
        <v>0</v>
      </c>
      <c r="B1341" s="62">
        <f>IF(春日部市要介護認定進捗状況確認シート!$E$10=抽出加工データ!B1341,1,0)</f>
        <v>0</v>
      </c>
      <c r="C1341" s="62">
        <f t="shared" si="20"/>
        <v>0</v>
      </c>
      <c r="D1341" s="59">
        <f>VLOOKUP(抽出加工データ!D1341,データベース!$H$13:$I$16,2,FALSE)</f>
        <v>5</v>
      </c>
      <c r="E1341" s="71">
        <f>抽出加工データ!E1341</f>
        <v>46192</v>
      </c>
    </row>
    <row r="1342" spans="1:5">
      <c r="A1342" s="62">
        <f>IF(春日部市要介護認定進捗状況確認シート!$M$10=抽出加工データ!C1342,1,0)</f>
        <v>0</v>
      </c>
      <c r="B1342" s="62">
        <f>IF(春日部市要介護認定進捗状況確認シート!$E$10=抽出加工データ!B1342,1,0)</f>
        <v>0</v>
      </c>
      <c r="C1342" s="62">
        <f t="shared" si="20"/>
        <v>0</v>
      </c>
      <c r="D1342" s="59">
        <f>VLOOKUP(抽出加工データ!D1342,データベース!$H$13:$I$16,2,FALSE)</f>
        <v>2</v>
      </c>
      <c r="E1342" s="71">
        <f>抽出加工データ!E1342</f>
        <v>46238</v>
      </c>
    </row>
    <row r="1343" spans="1:5">
      <c r="A1343" s="62">
        <f>IF(春日部市要介護認定進捗状況確認シート!$M$10=抽出加工データ!C1343,1,0)</f>
        <v>0</v>
      </c>
      <c r="B1343" s="62">
        <f>IF(春日部市要介護認定進捗状況確認シート!$E$10=抽出加工データ!B1343,1,0)</f>
        <v>0</v>
      </c>
      <c r="C1343" s="62">
        <f t="shared" si="20"/>
        <v>0</v>
      </c>
      <c r="D1343" s="59">
        <f>VLOOKUP(抽出加工データ!D1343,データベース!$H$13:$I$16,2,FALSE)</f>
        <v>2</v>
      </c>
      <c r="E1343" s="71">
        <f>抽出加工データ!E1343</f>
        <v>46227</v>
      </c>
    </row>
    <row r="1344" spans="1:5">
      <c r="A1344" s="62">
        <f>IF(春日部市要介護認定進捗状況確認シート!$M$10=抽出加工データ!C1344,1,0)</f>
        <v>0</v>
      </c>
      <c r="B1344" s="62">
        <f>IF(春日部市要介護認定進捗状況確認シート!$E$10=抽出加工データ!B1344,1,0)</f>
        <v>0</v>
      </c>
      <c r="C1344" s="62">
        <f t="shared" si="20"/>
        <v>0</v>
      </c>
      <c r="D1344" s="59">
        <f>VLOOKUP(抽出加工データ!D1344,データベース!$H$13:$I$16,2,FALSE)</f>
        <v>2</v>
      </c>
      <c r="E1344" s="71">
        <f>抽出加工データ!E1344</f>
        <v>46196</v>
      </c>
    </row>
    <row r="1345" spans="1:5">
      <c r="A1345" s="62">
        <f>IF(春日部市要介護認定進捗状況確認シート!$M$10=抽出加工データ!C1345,1,0)</f>
        <v>0</v>
      </c>
      <c r="B1345" s="62">
        <f>IF(春日部市要介護認定進捗状況確認シート!$E$10=抽出加工データ!B1345,1,0)</f>
        <v>0</v>
      </c>
      <c r="C1345" s="62">
        <f t="shared" si="20"/>
        <v>0</v>
      </c>
      <c r="D1345" s="59">
        <f>VLOOKUP(抽出加工データ!D1345,データベース!$H$13:$I$16,2,FALSE)</f>
        <v>5</v>
      </c>
      <c r="E1345" s="71">
        <f>抽出加工データ!E1345</f>
        <v>46206</v>
      </c>
    </row>
    <row r="1346" spans="1:5">
      <c r="A1346" s="62">
        <f>IF(春日部市要介護認定進捗状況確認シート!$M$10=抽出加工データ!C1346,1,0)</f>
        <v>0</v>
      </c>
      <c r="B1346" s="62">
        <f>IF(春日部市要介護認定進捗状況確認シート!$E$10=抽出加工データ!B1346,1,0)</f>
        <v>0</v>
      </c>
      <c r="C1346" s="62">
        <f t="shared" ref="C1346:C1409" si="21">IF(A1346+B1346=2,1,0)</f>
        <v>0</v>
      </c>
      <c r="D1346" s="59">
        <f>VLOOKUP(抽出加工データ!D1346,データベース!$H$13:$I$16,2,FALSE)</f>
        <v>2</v>
      </c>
      <c r="E1346" s="71">
        <f>抽出加工データ!E1346</f>
        <v>0</v>
      </c>
    </row>
    <row r="1347" spans="1:5">
      <c r="A1347" s="62">
        <f>IF(春日部市要介護認定進捗状況確認シート!$M$10=抽出加工データ!C1347,1,0)</f>
        <v>0</v>
      </c>
      <c r="B1347" s="62">
        <f>IF(春日部市要介護認定進捗状況確認シート!$E$10=抽出加工データ!B1347,1,0)</f>
        <v>0</v>
      </c>
      <c r="C1347" s="62">
        <f t="shared" si="21"/>
        <v>0</v>
      </c>
      <c r="D1347" s="59">
        <f>VLOOKUP(抽出加工データ!D1347,データベース!$H$13:$I$16,2,FALSE)</f>
        <v>1</v>
      </c>
      <c r="E1347" s="71">
        <f>抽出加工データ!E1347</f>
        <v>0</v>
      </c>
    </row>
    <row r="1348" spans="1:5">
      <c r="A1348" s="62">
        <f>IF(春日部市要介護認定進捗状況確認シート!$M$10=抽出加工データ!C1348,1,0)</f>
        <v>0</v>
      </c>
      <c r="B1348" s="62">
        <f>IF(春日部市要介護認定進捗状況確認シート!$E$10=抽出加工データ!B1348,1,0)</f>
        <v>0</v>
      </c>
      <c r="C1348" s="62">
        <f t="shared" si="21"/>
        <v>0</v>
      </c>
      <c r="D1348" s="59">
        <f>VLOOKUP(抽出加工データ!D1348,データベース!$H$13:$I$16,2,FALSE)</f>
        <v>2</v>
      </c>
      <c r="E1348" s="71">
        <f>抽出加工データ!E1348</f>
        <v>46224</v>
      </c>
    </row>
    <row r="1349" spans="1:5">
      <c r="A1349" s="62">
        <f>IF(春日部市要介護認定進捗状況確認シート!$M$10=抽出加工データ!C1349,1,0)</f>
        <v>0</v>
      </c>
      <c r="B1349" s="62">
        <f>IF(春日部市要介護認定進捗状況確認シート!$E$10=抽出加工データ!B1349,1,0)</f>
        <v>0</v>
      </c>
      <c r="C1349" s="62">
        <f t="shared" si="21"/>
        <v>0</v>
      </c>
      <c r="D1349" s="59">
        <f>VLOOKUP(抽出加工データ!D1349,データベース!$H$13:$I$16,2,FALSE)</f>
        <v>1</v>
      </c>
      <c r="E1349" s="71">
        <f>抽出加工データ!E1349</f>
        <v>46225</v>
      </c>
    </row>
    <row r="1350" spans="1:5">
      <c r="A1350" s="62">
        <f>IF(春日部市要介護認定進捗状況確認シート!$M$10=抽出加工データ!C1350,1,0)</f>
        <v>0</v>
      </c>
      <c r="B1350" s="62">
        <f>IF(春日部市要介護認定進捗状況確認シート!$E$10=抽出加工データ!B1350,1,0)</f>
        <v>0</v>
      </c>
      <c r="C1350" s="62">
        <f t="shared" si="21"/>
        <v>0</v>
      </c>
      <c r="D1350" s="59">
        <f>VLOOKUP(抽出加工データ!D1350,データベース!$H$13:$I$16,2,FALSE)</f>
        <v>2</v>
      </c>
      <c r="E1350" s="71">
        <f>抽出加工データ!E1350</f>
        <v>46211</v>
      </c>
    </row>
    <row r="1351" spans="1:5">
      <c r="A1351" s="62">
        <f>IF(春日部市要介護認定進捗状況確認シート!$M$10=抽出加工データ!C1351,1,0)</f>
        <v>0</v>
      </c>
      <c r="B1351" s="62">
        <f>IF(春日部市要介護認定進捗状況確認シート!$E$10=抽出加工データ!B1351,1,0)</f>
        <v>0</v>
      </c>
      <c r="C1351" s="62">
        <f t="shared" si="21"/>
        <v>0</v>
      </c>
      <c r="D1351" s="59">
        <f>VLOOKUP(抽出加工データ!D1351,データベース!$H$13:$I$16,2,FALSE)</f>
        <v>2</v>
      </c>
      <c r="E1351" s="71">
        <f>抽出加工データ!E1351</f>
        <v>46178</v>
      </c>
    </row>
    <row r="1352" spans="1:5">
      <c r="A1352" s="62">
        <f>IF(春日部市要介護認定進捗状況確認シート!$M$10=抽出加工データ!C1352,1,0)</f>
        <v>0</v>
      </c>
      <c r="B1352" s="62">
        <f>IF(春日部市要介護認定進捗状況確認シート!$E$10=抽出加工データ!B1352,1,0)</f>
        <v>0</v>
      </c>
      <c r="C1352" s="62">
        <f t="shared" si="21"/>
        <v>0</v>
      </c>
      <c r="D1352" s="59">
        <f>VLOOKUP(抽出加工データ!D1352,データベース!$H$13:$I$16,2,FALSE)</f>
        <v>2</v>
      </c>
      <c r="E1352" s="71">
        <f>抽出加工データ!E1352</f>
        <v>46197</v>
      </c>
    </row>
    <row r="1353" spans="1:5">
      <c r="A1353" s="62">
        <f>IF(春日部市要介護認定進捗状況確認シート!$M$10=抽出加工データ!C1353,1,0)</f>
        <v>0</v>
      </c>
      <c r="B1353" s="62">
        <f>IF(春日部市要介護認定進捗状況確認シート!$E$10=抽出加工データ!B1353,1,0)</f>
        <v>0</v>
      </c>
      <c r="C1353" s="62">
        <f t="shared" si="21"/>
        <v>0</v>
      </c>
      <c r="D1353" s="59">
        <f>VLOOKUP(抽出加工データ!D1353,データベース!$H$13:$I$16,2,FALSE)</f>
        <v>10</v>
      </c>
      <c r="E1353" s="71">
        <f>抽出加工データ!E1353</f>
        <v>46197</v>
      </c>
    </row>
    <row r="1354" spans="1:5">
      <c r="A1354" s="62">
        <f>IF(春日部市要介護認定進捗状況確認シート!$M$10=抽出加工データ!C1354,1,0)</f>
        <v>0</v>
      </c>
      <c r="B1354" s="62">
        <f>IF(春日部市要介護認定進捗状況確認シート!$E$10=抽出加工データ!B1354,1,0)</f>
        <v>0</v>
      </c>
      <c r="C1354" s="62">
        <f t="shared" si="21"/>
        <v>0</v>
      </c>
      <c r="D1354" s="59">
        <f>VLOOKUP(抽出加工データ!D1354,データベース!$H$13:$I$16,2,FALSE)</f>
        <v>2</v>
      </c>
      <c r="E1354" s="71">
        <f>抽出加工データ!E1354</f>
        <v>46218</v>
      </c>
    </row>
    <row r="1355" spans="1:5">
      <c r="A1355" s="62">
        <f>IF(春日部市要介護認定進捗状況確認シート!$M$10=抽出加工データ!C1355,1,0)</f>
        <v>0</v>
      </c>
      <c r="B1355" s="62">
        <f>IF(春日部市要介護認定進捗状況確認シート!$E$10=抽出加工データ!B1355,1,0)</f>
        <v>0</v>
      </c>
      <c r="C1355" s="62">
        <f t="shared" si="21"/>
        <v>0</v>
      </c>
      <c r="D1355" s="59">
        <f>VLOOKUP(抽出加工データ!D1355,データベース!$H$13:$I$16,2,FALSE)</f>
        <v>1</v>
      </c>
      <c r="E1355" s="71">
        <f>抽出加工データ!E1355</f>
        <v>0</v>
      </c>
    </row>
    <row r="1356" spans="1:5">
      <c r="A1356" s="62">
        <f>IF(春日部市要介護認定進捗状況確認シート!$M$10=抽出加工データ!C1356,1,0)</f>
        <v>0</v>
      </c>
      <c r="B1356" s="62">
        <f>IF(春日部市要介護認定進捗状況確認シート!$E$10=抽出加工データ!B1356,1,0)</f>
        <v>0</v>
      </c>
      <c r="C1356" s="62">
        <f t="shared" si="21"/>
        <v>0</v>
      </c>
      <c r="D1356" s="59">
        <f>VLOOKUP(抽出加工データ!D1356,データベース!$H$13:$I$16,2,FALSE)</f>
        <v>5</v>
      </c>
      <c r="E1356" s="71">
        <f>抽出加工データ!E1356</f>
        <v>46181</v>
      </c>
    </row>
    <row r="1357" spans="1:5">
      <c r="A1357" s="62">
        <f>IF(春日部市要介護認定進捗状況確認シート!$M$10=抽出加工データ!C1357,1,0)</f>
        <v>0</v>
      </c>
      <c r="B1357" s="62">
        <f>IF(春日部市要介護認定進捗状況確認シート!$E$10=抽出加工データ!B1357,1,0)</f>
        <v>0</v>
      </c>
      <c r="C1357" s="62">
        <f t="shared" si="21"/>
        <v>0</v>
      </c>
      <c r="D1357" s="59">
        <f>VLOOKUP(抽出加工データ!D1357,データベース!$H$13:$I$16,2,FALSE)</f>
        <v>1</v>
      </c>
      <c r="E1357" s="71">
        <f>抽出加工データ!E1357</f>
        <v>46202</v>
      </c>
    </row>
    <row r="1358" spans="1:5">
      <c r="A1358" s="62">
        <f>IF(春日部市要介護認定進捗状況確認シート!$M$10=抽出加工データ!C1358,1,0)</f>
        <v>0</v>
      </c>
      <c r="B1358" s="62">
        <f>IF(春日部市要介護認定進捗状況確認シート!$E$10=抽出加工データ!B1358,1,0)</f>
        <v>0</v>
      </c>
      <c r="C1358" s="62">
        <f t="shared" si="21"/>
        <v>0</v>
      </c>
      <c r="D1358" s="59">
        <f>VLOOKUP(抽出加工データ!D1358,データベース!$H$13:$I$16,2,FALSE)</f>
        <v>2</v>
      </c>
      <c r="E1358" s="71">
        <f>抽出加工データ!E1358</f>
        <v>46253</v>
      </c>
    </row>
    <row r="1359" spans="1:5">
      <c r="A1359" s="62">
        <f>IF(春日部市要介護認定進捗状況確認シート!$M$10=抽出加工データ!C1359,1,0)</f>
        <v>0</v>
      </c>
      <c r="B1359" s="62">
        <f>IF(春日部市要介護認定進捗状況確認シート!$E$10=抽出加工データ!B1359,1,0)</f>
        <v>0</v>
      </c>
      <c r="C1359" s="62">
        <f t="shared" si="21"/>
        <v>0</v>
      </c>
      <c r="D1359" s="59">
        <f>VLOOKUP(抽出加工データ!D1359,データベース!$H$13:$I$16,2,FALSE)</f>
        <v>2</v>
      </c>
      <c r="E1359" s="71">
        <f>抽出加工データ!E1359</f>
        <v>46225</v>
      </c>
    </row>
    <row r="1360" spans="1:5">
      <c r="A1360" s="62">
        <f>IF(春日部市要介護認定進捗状況確認シート!$M$10=抽出加工データ!C1360,1,0)</f>
        <v>0</v>
      </c>
      <c r="B1360" s="62">
        <f>IF(春日部市要介護認定進捗状況確認シート!$E$10=抽出加工データ!B1360,1,0)</f>
        <v>0</v>
      </c>
      <c r="C1360" s="62">
        <f t="shared" si="21"/>
        <v>0</v>
      </c>
      <c r="D1360" s="59">
        <f>VLOOKUP(抽出加工データ!D1360,データベース!$H$13:$I$16,2,FALSE)</f>
        <v>2</v>
      </c>
      <c r="E1360" s="71">
        <f>抽出加工データ!E1360</f>
        <v>0</v>
      </c>
    </row>
    <row r="1361" spans="1:5">
      <c r="A1361" s="62">
        <f>IF(春日部市要介護認定進捗状況確認シート!$M$10=抽出加工データ!C1361,1,0)</f>
        <v>0</v>
      </c>
      <c r="B1361" s="62">
        <f>IF(春日部市要介護認定進捗状況確認シート!$E$10=抽出加工データ!B1361,1,0)</f>
        <v>0</v>
      </c>
      <c r="C1361" s="62">
        <f t="shared" si="21"/>
        <v>0</v>
      </c>
      <c r="D1361" s="59">
        <f>VLOOKUP(抽出加工データ!D1361,データベース!$H$13:$I$16,2,FALSE)</f>
        <v>2</v>
      </c>
      <c r="E1361" s="71">
        <f>抽出加工データ!E1361</f>
        <v>46197</v>
      </c>
    </row>
    <row r="1362" spans="1:5">
      <c r="A1362" s="62">
        <f>IF(春日部市要介護認定進捗状況確認シート!$M$10=抽出加工データ!C1362,1,0)</f>
        <v>0</v>
      </c>
      <c r="B1362" s="62">
        <f>IF(春日部市要介護認定進捗状況確認シート!$E$10=抽出加工データ!B1362,1,0)</f>
        <v>0</v>
      </c>
      <c r="C1362" s="62">
        <f t="shared" si="21"/>
        <v>0</v>
      </c>
      <c r="D1362" s="59">
        <f>VLOOKUP(抽出加工データ!D1362,データベース!$H$13:$I$16,2,FALSE)</f>
        <v>1</v>
      </c>
      <c r="E1362" s="71">
        <f>抽出加工データ!E1362</f>
        <v>0</v>
      </c>
    </row>
    <row r="1363" spans="1:5">
      <c r="A1363" s="62">
        <f>IF(春日部市要介護認定進捗状況確認シート!$M$10=抽出加工データ!C1363,1,0)</f>
        <v>0</v>
      </c>
      <c r="B1363" s="62">
        <f>IF(春日部市要介護認定進捗状況確認シート!$E$10=抽出加工データ!B1363,1,0)</f>
        <v>0</v>
      </c>
      <c r="C1363" s="62">
        <f t="shared" si="21"/>
        <v>0</v>
      </c>
      <c r="D1363" s="59">
        <f>VLOOKUP(抽出加工データ!D1363,データベース!$H$13:$I$16,2,FALSE)</f>
        <v>2</v>
      </c>
      <c r="E1363" s="71">
        <f>抽出加工データ!E1363</f>
        <v>46213</v>
      </c>
    </row>
    <row r="1364" spans="1:5">
      <c r="A1364" s="62">
        <f>IF(春日部市要介護認定進捗状況確認シート!$M$10=抽出加工データ!C1364,1,0)</f>
        <v>0</v>
      </c>
      <c r="B1364" s="62">
        <f>IF(春日部市要介護認定進捗状況確認シート!$E$10=抽出加工データ!B1364,1,0)</f>
        <v>0</v>
      </c>
      <c r="C1364" s="62">
        <f t="shared" si="21"/>
        <v>0</v>
      </c>
      <c r="D1364" s="59">
        <f>VLOOKUP(抽出加工データ!D1364,データベース!$H$13:$I$16,2,FALSE)</f>
        <v>2</v>
      </c>
      <c r="E1364" s="71">
        <f>抽出加工データ!E1364</f>
        <v>46185</v>
      </c>
    </row>
    <row r="1365" spans="1:5">
      <c r="A1365" s="62">
        <f>IF(春日部市要介護認定進捗状況確認シート!$M$10=抽出加工データ!C1365,1,0)</f>
        <v>0</v>
      </c>
      <c r="B1365" s="62">
        <f>IF(春日部市要介護認定進捗状況確認シート!$E$10=抽出加工データ!B1365,1,0)</f>
        <v>0</v>
      </c>
      <c r="C1365" s="62">
        <f t="shared" si="21"/>
        <v>0</v>
      </c>
      <c r="D1365" s="59">
        <f>VLOOKUP(抽出加工データ!D1365,データベース!$H$13:$I$16,2,FALSE)</f>
        <v>2</v>
      </c>
      <c r="E1365" s="71">
        <f>抽出加工データ!E1365</f>
        <v>46225</v>
      </c>
    </row>
    <row r="1366" spans="1:5">
      <c r="A1366" s="62">
        <f>IF(春日部市要介護認定進捗状況確認シート!$M$10=抽出加工データ!C1366,1,0)</f>
        <v>0</v>
      </c>
      <c r="B1366" s="62">
        <f>IF(春日部市要介護認定進捗状況確認シート!$E$10=抽出加工データ!B1366,1,0)</f>
        <v>0</v>
      </c>
      <c r="C1366" s="62">
        <f t="shared" si="21"/>
        <v>0</v>
      </c>
      <c r="D1366" s="59">
        <f>VLOOKUP(抽出加工データ!D1366,データベース!$H$13:$I$16,2,FALSE)</f>
        <v>2</v>
      </c>
      <c r="E1366" s="71">
        <f>抽出加工データ!E1366</f>
        <v>0</v>
      </c>
    </row>
    <row r="1367" spans="1:5">
      <c r="A1367" s="62">
        <f>IF(春日部市要介護認定進捗状況確認シート!$M$10=抽出加工データ!C1367,1,0)</f>
        <v>0</v>
      </c>
      <c r="B1367" s="62">
        <f>IF(春日部市要介護認定進捗状況確認シート!$E$10=抽出加工データ!B1367,1,0)</f>
        <v>0</v>
      </c>
      <c r="C1367" s="62">
        <f t="shared" si="21"/>
        <v>0</v>
      </c>
      <c r="D1367" s="59">
        <f>VLOOKUP(抽出加工データ!D1367,データベース!$H$13:$I$16,2,FALSE)</f>
        <v>2</v>
      </c>
      <c r="E1367" s="71">
        <f>抽出加工データ!E1367</f>
        <v>46196</v>
      </c>
    </row>
    <row r="1368" spans="1:5">
      <c r="A1368" s="62">
        <f>IF(春日部市要介護認定進捗状況確認シート!$M$10=抽出加工データ!C1368,1,0)</f>
        <v>0</v>
      </c>
      <c r="B1368" s="62">
        <f>IF(春日部市要介護認定進捗状況確認シート!$E$10=抽出加工データ!B1368,1,0)</f>
        <v>0</v>
      </c>
      <c r="C1368" s="62">
        <f t="shared" si="21"/>
        <v>0</v>
      </c>
      <c r="D1368" s="59">
        <f>VLOOKUP(抽出加工データ!D1368,データベース!$H$13:$I$16,2,FALSE)</f>
        <v>2</v>
      </c>
      <c r="E1368" s="71">
        <f>抽出加工データ!E1368</f>
        <v>46197</v>
      </c>
    </row>
    <row r="1369" spans="1:5">
      <c r="A1369" s="62">
        <f>IF(春日部市要介護認定進捗状況確認シート!$M$10=抽出加工データ!C1369,1,0)</f>
        <v>0</v>
      </c>
      <c r="B1369" s="62">
        <f>IF(春日部市要介護認定進捗状況確認シート!$E$10=抽出加工データ!B1369,1,0)</f>
        <v>0</v>
      </c>
      <c r="C1369" s="62">
        <f t="shared" si="21"/>
        <v>0</v>
      </c>
      <c r="D1369" s="59">
        <f>VLOOKUP(抽出加工データ!D1369,データベース!$H$13:$I$16,2,FALSE)</f>
        <v>2</v>
      </c>
      <c r="E1369" s="71">
        <f>抽出加工データ!E1369</f>
        <v>46206</v>
      </c>
    </row>
    <row r="1370" spans="1:5">
      <c r="A1370" s="62">
        <f>IF(春日部市要介護認定進捗状況確認シート!$M$10=抽出加工データ!C1370,1,0)</f>
        <v>0</v>
      </c>
      <c r="B1370" s="62">
        <f>IF(春日部市要介護認定進捗状況確認シート!$E$10=抽出加工データ!B1370,1,0)</f>
        <v>0</v>
      </c>
      <c r="C1370" s="62">
        <f t="shared" si="21"/>
        <v>0</v>
      </c>
      <c r="D1370" s="59">
        <f>VLOOKUP(抽出加工データ!D1370,データベース!$H$13:$I$16,2,FALSE)</f>
        <v>1</v>
      </c>
      <c r="E1370" s="71">
        <f>抽出加工データ!E1370</f>
        <v>46209</v>
      </c>
    </row>
    <row r="1371" spans="1:5">
      <c r="A1371" s="62">
        <f>IF(春日部市要介護認定進捗状況確認シート!$M$10=抽出加工データ!C1371,1,0)</f>
        <v>0</v>
      </c>
      <c r="B1371" s="62">
        <f>IF(春日部市要介護認定進捗状況確認シート!$E$10=抽出加工データ!B1371,1,0)</f>
        <v>0</v>
      </c>
      <c r="C1371" s="62">
        <f t="shared" si="21"/>
        <v>0</v>
      </c>
      <c r="D1371" s="59">
        <f>VLOOKUP(抽出加工データ!D1371,データベース!$H$13:$I$16,2,FALSE)</f>
        <v>5</v>
      </c>
      <c r="E1371" s="71">
        <f>抽出加工データ!E1371</f>
        <v>46225</v>
      </c>
    </row>
    <row r="1372" spans="1:5">
      <c r="A1372" s="62">
        <f>IF(春日部市要介護認定進捗状況確認シート!$M$10=抽出加工データ!C1372,1,0)</f>
        <v>0</v>
      </c>
      <c r="B1372" s="62">
        <f>IF(春日部市要介護認定進捗状況確認シート!$E$10=抽出加工データ!B1372,1,0)</f>
        <v>0</v>
      </c>
      <c r="C1372" s="62">
        <f t="shared" si="21"/>
        <v>0</v>
      </c>
      <c r="D1372" s="59">
        <f>VLOOKUP(抽出加工データ!D1372,データベース!$H$13:$I$16,2,FALSE)</f>
        <v>2</v>
      </c>
      <c r="E1372" s="71">
        <f>抽出加工データ!E1372</f>
        <v>46196</v>
      </c>
    </row>
    <row r="1373" spans="1:5">
      <c r="A1373" s="62">
        <f>IF(春日部市要介護認定進捗状況確認シート!$M$10=抽出加工データ!C1373,1,0)</f>
        <v>0</v>
      </c>
      <c r="B1373" s="62">
        <f>IF(春日部市要介護認定進捗状況確認シート!$E$10=抽出加工データ!B1373,1,0)</f>
        <v>0</v>
      </c>
      <c r="C1373" s="62">
        <f t="shared" si="21"/>
        <v>0</v>
      </c>
      <c r="D1373" s="59">
        <f>VLOOKUP(抽出加工データ!D1373,データベース!$H$13:$I$16,2,FALSE)</f>
        <v>2</v>
      </c>
      <c r="E1373" s="71">
        <f>抽出加工データ!E1373</f>
        <v>46252</v>
      </c>
    </row>
    <row r="1374" spans="1:5">
      <c r="A1374" s="62">
        <f>IF(春日部市要介護認定進捗状況確認シート!$M$10=抽出加工データ!C1374,1,0)</f>
        <v>0</v>
      </c>
      <c r="B1374" s="62">
        <f>IF(春日部市要介護認定進捗状況確認シート!$E$10=抽出加工データ!B1374,1,0)</f>
        <v>0</v>
      </c>
      <c r="C1374" s="62">
        <f t="shared" si="21"/>
        <v>0</v>
      </c>
      <c r="D1374" s="59">
        <f>VLOOKUP(抽出加工データ!D1374,データベース!$H$13:$I$16,2,FALSE)</f>
        <v>2</v>
      </c>
      <c r="E1374" s="71">
        <f>抽出加工データ!E1374</f>
        <v>46234</v>
      </c>
    </row>
    <row r="1375" spans="1:5">
      <c r="A1375" s="62">
        <f>IF(春日部市要介護認定進捗状況確認シート!$M$10=抽出加工データ!C1375,1,0)</f>
        <v>0</v>
      </c>
      <c r="B1375" s="62">
        <f>IF(春日部市要介護認定進捗状況確認シート!$E$10=抽出加工データ!B1375,1,0)</f>
        <v>0</v>
      </c>
      <c r="C1375" s="62">
        <f t="shared" si="21"/>
        <v>0</v>
      </c>
      <c r="D1375" s="59">
        <f>VLOOKUP(抽出加工データ!D1375,データベース!$H$13:$I$16,2,FALSE)</f>
        <v>2</v>
      </c>
      <c r="E1375" s="71">
        <f>抽出加工データ!E1375</f>
        <v>46216</v>
      </c>
    </row>
    <row r="1376" spans="1:5">
      <c r="A1376" s="62">
        <f>IF(春日部市要介護認定進捗状況確認シート!$M$10=抽出加工データ!C1376,1,0)</f>
        <v>0</v>
      </c>
      <c r="B1376" s="62">
        <f>IF(春日部市要介護認定進捗状況確認シート!$E$10=抽出加工データ!B1376,1,0)</f>
        <v>0</v>
      </c>
      <c r="C1376" s="62">
        <f t="shared" si="21"/>
        <v>0</v>
      </c>
      <c r="D1376" s="59">
        <f>VLOOKUP(抽出加工データ!D1376,データベース!$H$13:$I$16,2,FALSE)</f>
        <v>1</v>
      </c>
      <c r="E1376" s="71">
        <f>抽出加工データ!E1376</f>
        <v>46199</v>
      </c>
    </row>
    <row r="1377" spans="1:5">
      <c r="A1377" s="62">
        <f>IF(春日部市要介護認定進捗状況確認シート!$M$10=抽出加工データ!C1377,1,0)</f>
        <v>0</v>
      </c>
      <c r="B1377" s="62">
        <f>IF(春日部市要介護認定進捗状況確認シート!$E$10=抽出加工データ!B1377,1,0)</f>
        <v>0</v>
      </c>
      <c r="C1377" s="62">
        <f t="shared" si="21"/>
        <v>0</v>
      </c>
      <c r="D1377" s="59">
        <f>VLOOKUP(抽出加工データ!D1377,データベース!$H$13:$I$16,2,FALSE)</f>
        <v>5</v>
      </c>
      <c r="E1377" s="71">
        <f>抽出加工データ!E1377</f>
        <v>46216</v>
      </c>
    </row>
    <row r="1378" spans="1:5">
      <c r="A1378" s="62">
        <f>IF(春日部市要介護認定進捗状況確認シート!$M$10=抽出加工データ!C1378,1,0)</f>
        <v>0</v>
      </c>
      <c r="B1378" s="62">
        <f>IF(春日部市要介護認定進捗状況確認シート!$E$10=抽出加工データ!B1378,1,0)</f>
        <v>0</v>
      </c>
      <c r="C1378" s="62">
        <f t="shared" si="21"/>
        <v>0</v>
      </c>
      <c r="D1378" s="59">
        <f>VLOOKUP(抽出加工データ!D1378,データベース!$H$13:$I$16,2,FALSE)</f>
        <v>1</v>
      </c>
      <c r="E1378" s="71">
        <f>抽出加工データ!E1378</f>
        <v>46227</v>
      </c>
    </row>
    <row r="1379" spans="1:5">
      <c r="A1379" s="62">
        <f>IF(春日部市要介護認定進捗状況確認シート!$M$10=抽出加工データ!C1379,1,0)</f>
        <v>0</v>
      </c>
      <c r="B1379" s="62">
        <f>IF(春日部市要介護認定進捗状況確認シート!$E$10=抽出加工データ!B1379,1,0)</f>
        <v>0</v>
      </c>
      <c r="C1379" s="62">
        <f t="shared" si="21"/>
        <v>0</v>
      </c>
      <c r="D1379" s="59">
        <f>VLOOKUP(抽出加工データ!D1379,データベース!$H$13:$I$16,2,FALSE)</f>
        <v>2</v>
      </c>
      <c r="E1379" s="71">
        <f>抽出加工データ!E1379</f>
        <v>46185</v>
      </c>
    </row>
    <row r="1380" spans="1:5">
      <c r="A1380" s="62">
        <f>IF(春日部市要介護認定進捗状況確認シート!$M$10=抽出加工データ!C1380,1,0)</f>
        <v>0</v>
      </c>
      <c r="B1380" s="62">
        <f>IF(春日部市要介護認定進捗状況確認シート!$E$10=抽出加工データ!B1380,1,0)</f>
        <v>0</v>
      </c>
      <c r="C1380" s="62">
        <f t="shared" si="21"/>
        <v>0</v>
      </c>
      <c r="D1380" s="59">
        <f>VLOOKUP(抽出加工データ!D1380,データベース!$H$13:$I$16,2,FALSE)</f>
        <v>2</v>
      </c>
      <c r="E1380" s="71">
        <f>抽出加工データ!E1380</f>
        <v>46204</v>
      </c>
    </row>
    <row r="1381" spans="1:5">
      <c r="A1381" s="62">
        <f>IF(春日部市要介護認定進捗状況確認シート!$M$10=抽出加工データ!C1381,1,0)</f>
        <v>0</v>
      </c>
      <c r="B1381" s="62">
        <f>IF(春日部市要介護認定進捗状況確認シート!$E$10=抽出加工データ!B1381,1,0)</f>
        <v>0</v>
      </c>
      <c r="C1381" s="62">
        <f t="shared" si="21"/>
        <v>0</v>
      </c>
      <c r="D1381" s="59">
        <f>VLOOKUP(抽出加工データ!D1381,データベース!$H$13:$I$16,2,FALSE)</f>
        <v>1</v>
      </c>
      <c r="E1381" s="71">
        <f>抽出加工データ!E1381</f>
        <v>46232</v>
      </c>
    </row>
    <row r="1382" spans="1:5">
      <c r="A1382" s="62">
        <f>IF(春日部市要介護認定進捗状況確認シート!$M$10=抽出加工データ!C1382,1,0)</f>
        <v>0</v>
      </c>
      <c r="B1382" s="62">
        <f>IF(春日部市要介護認定進捗状況確認シート!$E$10=抽出加工データ!B1382,1,0)</f>
        <v>0</v>
      </c>
      <c r="C1382" s="62">
        <f t="shared" si="21"/>
        <v>0</v>
      </c>
      <c r="D1382" s="59">
        <f>VLOOKUP(抽出加工データ!D1382,データベース!$H$13:$I$16,2,FALSE)</f>
        <v>1</v>
      </c>
      <c r="E1382" s="71">
        <f>抽出加工データ!E1382</f>
        <v>46231</v>
      </c>
    </row>
    <row r="1383" spans="1:5">
      <c r="A1383" s="62">
        <f>IF(春日部市要介護認定進捗状況確認シート!$M$10=抽出加工データ!C1383,1,0)</f>
        <v>0</v>
      </c>
      <c r="B1383" s="62">
        <f>IF(春日部市要介護認定進捗状況確認シート!$E$10=抽出加工データ!B1383,1,0)</f>
        <v>0</v>
      </c>
      <c r="C1383" s="62">
        <f t="shared" si="21"/>
        <v>0</v>
      </c>
      <c r="D1383" s="59">
        <f>VLOOKUP(抽出加工データ!D1383,データベース!$H$13:$I$16,2,FALSE)</f>
        <v>10</v>
      </c>
      <c r="E1383" s="71">
        <f>抽出加工データ!E1383</f>
        <v>46234</v>
      </c>
    </row>
    <row r="1384" spans="1:5">
      <c r="A1384" s="62">
        <f>IF(春日部市要介護認定進捗状況確認シート!$M$10=抽出加工データ!C1384,1,0)</f>
        <v>0</v>
      </c>
      <c r="B1384" s="62">
        <f>IF(春日部市要介護認定進捗状況確認シート!$E$10=抽出加工データ!B1384,1,0)</f>
        <v>0</v>
      </c>
      <c r="C1384" s="62">
        <f t="shared" si="21"/>
        <v>0</v>
      </c>
      <c r="D1384" s="59">
        <f>VLOOKUP(抽出加工データ!D1384,データベース!$H$13:$I$16,2,FALSE)</f>
        <v>1</v>
      </c>
      <c r="E1384" s="71">
        <f>抽出加工データ!E1384</f>
        <v>46217</v>
      </c>
    </row>
    <row r="1385" spans="1:5">
      <c r="A1385" s="62">
        <f>IF(春日部市要介護認定進捗状況確認シート!$M$10=抽出加工データ!C1385,1,0)</f>
        <v>0</v>
      </c>
      <c r="B1385" s="62">
        <f>IF(春日部市要介護認定進捗状況確認シート!$E$10=抽出加工データ!B1385,1,0)</f>
        <v>0</v>
      </c>
      <c r="C1385" s="62">
        <f t="shared" si="21"/>
        <v>0</v>
      </c>
      <c r="D1385" s="59">
        <f>VLOOKUP(抽出加工データ!D1385,データベース!$H$13:$I$16,2,FALSE)</f>
        <v>5</v>
      </c>
      <c r="E1385" s="71">
        <f>抽出加工データ!E1385</f>
        <v>46204</v>
      </c>
    </row>
    <row r="1386" spans="1:5">
      <c r="A1386" s="62">
        <f>IF(春日部市要介護認定進捗状況確認シート!$M$10=抽出加工データ!C1386,1,0)</f>
        <v>0</v>
      </c>
      <c r="B1386" s="62">
        <f>IF(春日部市要介護認定進捗状況確認シート!$E$10=抽出加工データ!B1386,1,0)</f>
        <v>0</v>
      </c>
      <c r="C1386" s="62">
        <f t="shared" si="21"/>
        <v>0</v>
      </c>
      <c r="D1386" s="59">
        <f>VLOOKUP(抽出加工データ!D1386,データベース!$H$13:$I$16,2,FALSE)</f>
        <v>10</v>
      </c>
      <c r="E1386" s="71">
        <f>抽出加工データ!E1386</f>
        <v>46224</v>
      </c>
    </row>
    <row r="1387" spans="1:5">
      <c r="A1387" s="62">
        <f>IF(春日部市要介護認定進捗状況確認シート!$M$10=抽出加工データ!C1387,1,0)</f>
        <v>0</v>
      </c>
      <c r="B1387" s="62">
        <f>IF(春日部市要介護認定進捗状況確認シート!$E$10=抽出加工データ!B1387,1,0)</f>
        <v>0</v>
      </c>
      <c r="C1387" s="62">
        <f t="shared" si="21"/>
        <v>0</v>
      </c>
      <c r="D1387" s="59">
        <f>VLOOKUP(抽出加工データ!D1387,データベース!$H$13:$I$16,2,FALSE)</f>
        <v>2</v>
      </c>
      <c r="E1387" s="71">
        <f>抽出加工データ!E1387</f>
        <v>46178</v>
      </c>
    </row>
    <row r="1388" spans="1:5">
      <c r="A1388" s="62">
        <f>IF(春日部市要介護認定進捗状況確認シート!$M$10=抽出加工データ!C1388,1,0)</f>
        <v>0</v>
      </c>
      <c r="B1388" s="62">
        <f>IF(春日部市要介護認定進捗状況確認シート!$E$10=抽出加工データ!B1388,1,0)</f>
        <v>0</v>
      </c>
      <c r="C1388" s="62">
        <f t="shared" si="21"/>
        <v>0</v>
      </c>
      <c r="D1388" s="59">
        <f>VLOOKUP(抽出加工データ!D1388,データベース!$H$13:$I$16,2,FALSE)</f>
        <v>2</v>
      </c>
      <c r="E1388" s="71">
        <f>抽出加工データ!E1388</f>
        <v>46217</v>
      </c>
    </row>
    <row r="1389" spans="1:5">
      <c r="A1389" s="62">
        <f>IF(春日部市要介護認定進捗状況確認シート!$M$10=抽出加工データ!C1389,1,0)</f>
        <v>0</v>
      </c>
      <c r="B1389" s="62">
        <f>IF(春日部市要介護認定進捗状況確認シート!$E$10=抽出加工データ!B1389,1,0)</f>
        <v>0</v>
      </c>
      <c r="C1389" s="62">
        <f t="shared" si="21"/>
        <v>0</v>
      </c>
      <c r="D1389" s="59">
        <f>VLOOKUP(抽出加工データ!D1389,データベース!$H$13:$I$16,2,FALSE)</f>
        <v>2</v>
      </c>
      <c r="E1389" s="71">
        <f>抽出加工データ!E1389</f>
        <v>0</v>
      </c>
    </row>
    <row r="1390" spans="1:5">
      <c r="A1390" s="62">
        <f>IF(春日部市要介護認定進捗状況確認シート!$M$10=抽出加工データ!C1390,1,0)</f>
        <v>0</v>
      </c>
      <c r="B1390" s="62">
        <f>IF(春日部市要介護認定進捗状況確認シート!$E$10=抽出加工データ!B1390,1,0)</f>
        <v>0</v>
      </c>
      <c r="C1390" s="62">
        <f t="shared" si="21"/>
        <v>0</v>
      </c>
      <c r="D1390" s="59">
        <f>VLOOKUP(抽出加工データ!D1390,データベース!$H$13:$I$16,2,FALSE)</f>
        <v>1</v>
      </c>
      <c r="E1390" s="71">
        <f>抽出加工データ!E1390</f>
        <v>46195</v>
      </c>
    </row>
    <row r="1391" spans="1:5">
      <c r="A1391" s="62">
        <f>IF(春日部市要介護認定進捗状況確認シート!$M$10=抽出加工データ!C1391,1,0)</f>
        <v>0</v>
      </c>
      <c r="B1391" s="62">
        <f>IF(春日部市要介護認定進捗状況確認シート!$E$10=抽出加工データ!B1391,1,0)</f>
        <v>0</v>
      </c>
      <c r="C1391" s="62">
        <f t="shared" si="21"/>
        <v>0</v>
      </c>
      <c r="D1391" s="59">
        <f>VLOOKUP(抽出加工データ!D1391,データベース!$H$13:$I$16,2,FALSE)</f>
        <v>2</v>
      </c>
      <c r="E1391" s="71">
        <f>抽出加工データ!E1391</f>
        <v>46213</v>
      </c>
    </row>
    <row r="1392" spans="1:5">
      <c r="A1392" s="62">
        <f>IF(春日部市要介護認定進捗状況確認シート!$M$10=抽出加工データ!C1392,1,0)</f>
        <v>0</v>
      </c>
      <c r="B1392" s="62">
        <f>IF(春日部市要介護認定進捗状況確認シート!$E$10=抽出加工データ!B1392,1,0)</f>
        <v>0</v>
      </c>
      <c r="C1392" s="62">
        <f t="shared" si="21"/>
        <v>0</v>
      </c>
      <c r="D1392" s="59">
        <f>VLOOKUP(抽出加工データ!D1392,データベース!$H$13:$I$16,2,FALSE)</f>
        <v>2</v>
      </c>
      <c r="E1392" s="71">
        <f>抽出加工データ!E1392</f>
        <v>46195</v>
      </c>
    </row>
    <row r="1393" spans="1:5">
      <c r="A1393" s="62">
        <f>IF(春日部市要介護認定進捗状況確認シート!$M$10=抽出加工データ!C1393,1,0)</f>
        <v>0</v>
      </c>
      <c r="B1393" s="62">
        <f>IF(春日部市要介護認定進捗状況確認シート!$E$10=抽出加工データ!B1393,1,0)</f>
        <v>0</v>
      </c>
      <c r="C1393" s="62">
        <f t="shared" si="21"/>
        <v>0</v>
      </c>
      <c r="D1393" s="59">
        <f>VLOOKUP(抽出加工データ!D1393,データベース!$H$13:$I$16,2,FALSE)</f>
        <v>1</v>
      </c>
      <c r="E1393" s="71">
        <f>抽出加工データ!E1393</f>
        <v>0</v>
      </c>
    </row>
    <row r="1394" spans="1:5">
      <c r="A1394" s="62">
        <f>IF(春日部市要介護認定進捗状況確認シート!$M$10=抽出加工データ!C1394,1,0)</f>
        <v>0</v>
      </c>
      <c r="B1394" s="62">
        <f>IF(春日部市要介護認定進捗状況確認シート!$E$10=抽出加工データ!B1394,1,0)</f>
        <v>0</v>
      </c>
      <c r="C1394" s="62">
        <f t="shared" si="21"/>
        <v>0</v>
      </c>
      <c r="D1394" s="59">
        <f>VLOOKUP(抽出加工データ!D1394,データベース!$H$13:$I$16,2,FALSE)</f>
        <v>2</v>
      </c>
      <c r="E1394" s="71">
        <f>抽出加工データ!E1394</f>
        <v>0</v>
      </c>
    </row>
    <row r="1395" spans="1:5">
      <c r="A1395" s="62">
        <f>IF(春日部市要介護認定進捗状況確認シート!$M$10=抽出加工データ!C1395,1,0)</f>
        <v>0</v>
      </c>
      <c r="B1395" s="62">
        <f>IF(春日部市要介護認定進捗状況確認シート!$E$10=抽出加工データ!B1395,1,0)</f>
        <v>0</v>
      </c>
      <c r="C1395" s="62">
        <f t="shared" si="21"/>
        <v>0</v>
      </c>
      <c r="D1395" s="59">
        <f>VLOOKUP(抽出加工データ!D1395,データベース!$H$13:$I$16,2,FALSE)</f>
        <v>2</v>
      </c>
      <c r="E1395" s="71">
        <f>抽出加工データ!E1395</f>
        <v>46239</v>
      </c>
    </row>
    <row r="1396" spans="1:5">
      <c r="A1396" s="62">
        <f>IF(春日部市要介護認定進捗状況確認シート!$M$10=抽出加工データ!C1396,1,0)</f>
        <v>0</v>
      </c>
      <c r="B1396" s="62">
        <f>IF(春日部市要介護認定進捗状況確認シート!$E$10=抽出加工データ!B1396,1,0)</f>
        <v>0</v>
      </c>
      <c r="C1396" s="62">
        <f t="shared" si="21"/>
        <v>0</v>
      </c>
      <c r="D1396" s="59">
        <f>VLOOKUP(抽出加工データ!D1396,データベース!$H$13:$I$16,2,FALSE)</f>
        <v>2</v>
      </c>
      <c r="E1396" s="71">
        <f>抽出加工データ!E1396</f>
        <v>46190</v>
      </c>
    </row>
    <row r="1397" spans="1:5">
      <c r="A1397" s="62">
        <f>IF(春日部市要介護認定進捗状況確認シート!$M$10=抽出加工データ!C1397,1,0)</f>
        <v>0</v>
      </c>
      <c r="B1397" s="62">
        <f>IF(春日部市要介護認定進捗状況確認シート!$E$10=抽出加工データ!B1397,1,0)</f>
        <v>0</v>
      </c>
      <c r="C1397" s="62">
        <f t="shared" si="21"/>
        <v>0</v>
      </c>
      <c r="D1397" s="59">
        <f>VLOOKUP(抽出加工データ!D1397,データベース!$H$13:$I$16,2,FALSE)</f>
        <v>1</v>
      </c>
      <c r="E1397" s="71">
        <f>抽出加工データ!E1397</f>
        <v>46218</v>
      </c>
    </row>
    <row r="1398" spans="1:5">
      <c r="A1398" s="62">
        <f>IF(春日部市要介護認定進捗状況確認シート!$M$10=抽出加工データ!C1398,1,0)</f>
        <v>0</v>
      </c>
      <c r="B1398" s="62">
        <f>IF(春日部市要介護認定進捗状況確認シート!$E$10=抽出加工データ!B1398,1,0)</f>
        <v>0</v>
      </c>
      <c r="C1398" s="62">
        <f t="shared" si="21"/>
        <v>0</v>
      </c>
      <c r="D1398" s="59">
        <f>VLOOKUP(抽出加工データ!D1398,データベース!$H$13:$I$16,2,FALSE)</f>
        <v>1</v>
      </c>
      <c r="E1398" s="71">
        <f>抽出加工データ!E1398</f>
        <v>0</v>
      </c>
    </row>
    <row r="1399" spans="1:5">
      <c r="A1399" s="62">
        <f>IF(春日部市要介護認定進捗状況確認シート!$M$10=抽出加工データ!C1399,1,0)</f>
        <v>0</v>
      </c>
      <c r="B1399" s="62">
        <f>IF(春日部市要介護認定進捗状況確認シート!$E$10=抽出加工データ!B1399,1,0)</f>
        <v>0</v>
      </c>
      <c r="C1399" s="62">
        <f t="shared" si="21"/>
        <v>0</v>
      </c>
      <c r="D1399" s="59">
        <f>VLOOKUP(抽出加工データ!D1399,データベース!$H$13:$I$16,2,FALSE)</f>
        <v>2</v>
      </c>
      <c r="E1399" s="71">
        <f>抽出加工データ!E1399</f>
        <v>0</v>
      </c>
    </row>
    <row r="1400" spans="1:5">
      <c r="A1400" s="62">
        <f>IF(春日部市要介護認定進捗状況確認シート!$M$10=抽出加工データ!C1400,1,0)</f>
        <v>0</v>
      </c>
      <c r="B1400" s="62">
        <f>IF(春日部市要介護認定進捗状況確認シート!$E$10=抽出加工データ!B1400,1,0)</f>
        <v>0</v>
      </c>
      <c r="C1400" s="62">
        <f t="shared" si="21"/>
        <v>0</v>
      </c>
      <c r="D1400" s="59">
        <f>VLOOKUP(抽出加工データ!D1400,データベース!$H$13:$I$16,2,FALSE)</f>
        <v>2</v>
      </c>
      <c r="E1400" s="71">
        <f>抽出加工データ!E1400</f>
        <v>46224</v>
      </c>
    </row>
    <row r="1401" spans="1:5">
      <c r="A1401" s="62">
        <f>IF(春日部市要介護認定進捗状況確認シート!$M$10=抽出加工データ!C1401,1,0)</f>
        <v>0</v>
      </c>
      <c r="B1401" s="62">
        <f>IF(春日部市要介護認定進捗状況確認シート!$E$10=抽出加工データ!B1401,1,0)</f>
        <v>0</v>
      </c>
      <c r="C1401" s="62">
        <f t="shared" si="21"/>
        <v>0</v>
      </c>
      <c r="D1401" s="59">
        <f>VLOOKUP(抽出加工データ!D1401,データベース!$H$13:$I$16,2,FALSE)</f>
        <v>1</v>
      </c>
      <c r="E1401" s="71">
        <f>抽出加工データ!E1401</f>
        <v>0</v>
      </c>
    </row>
    <row r="1402" spans="1:5">
      <c r="A1402" s="62">
        <f>IF(春日部市要介護認定進捗状況確認シート!$M$10=抽出加工データ!C1402,1,0)</f>
        <v>0</v>
      </c>
      <c r="B1402" s="62">
        <f>IF(春日部市要介護認定進捗状況確認シート!$E$10=抽出加工データ!B1402,1,0)</f>
        <v>0</v>
      </c>
      <c r="C1402" s="62">
        <f t="shared" si="21"/>
        <v>0</v>
      </c>
      <c r="D1402" s="59">
        <f>VLOOKUP(抽出加工データ!D1402,データベース!$H$13:$I$16,2,FALSE)</f>
        <v>2</v>
      </c>
      <c r="E1402" s="71">
        <f>抽出加工データ!E1402</f>
        <v>0</v>
      </c>
    </row>
    <row r="1403" spans="1:5">
      <c r="A1403" s="62">
        <f>IF(春日部市要介護認定進捗状況確認シート!$M$10=抽出加工データ!C1403,1,0)</f>
        <v>0</v>
      </c>
      <c r="B1403" s="62">
        <f>IF(春日部市要介護認定進捗状況確認シート!$E$10=抽出加工データ!B1403,1,0)</f>
        <v>0</v>
      </c>
      <c r="C1403" s="62">
        <f t="shared" si="21"/>
        <v>0</v>
      </c>
      <c r="D1403" s="59">
        <f>VLOOKUP(抽出加工データ!D1403,データベース!$H$13:$I$16,2,FALSE)</f>
        <v>1</v>
      </c>
      <c r="E1403" s="71">
        <f>抽出加工データ!E1403</f>
        <v>0</v>
      </c>
    </row>
    <row r="1404" spans="1:5">
      <c r="A1404" s="62">
        <f>IF(春日部市要介護認定進捗状況確認シート!$M$10=抽出加工データ!C1404,1,0)</f>
        <v>0</v>
      </c>
      <c r="B1404" s="62">
        <f>IF(春日部市要介護認定進捗状況確認シート!$E$10=抽出加工データ!B1404,1,0)</f>
        <v>0</v>
      </c>
      <c r="C1404" s="62">
        <f t="shared" si="21"/>
        <v>0</v>
      </c>
      <c r="D1404" s="59">
        <f>VLOOKUP(抽出加工データ!D1404,データベース!$H$13:$I$16,2,FALSE)</f>
        <v>2</v>
      </c>
      <c r="E1404" s="71">
        <f>抽出加工データ!E1404</f>
        <v>46225</v>
      </c>
    </row>
    <row r="1405" spans="1:5">
      <c r="A1405" s="62">
        <f>IF(春日部市要介護認定進捗状況確認シート!$M$10=抽出加工データ!C1405,1,0)</f>
        <v>0</v>
      </c>
      <c r="B1405" s="62">
        <f>IF(春日部市要介護認定進捗状況確認シート!$E$10=抽出加工データ!B1405,1,0)</f>
        <v>0</v>
      </c>
      <c r="C1405" s="62">
        <f t="shared" si="21"/>
        <v>0</v>
      </c>
      <c r="D1405" s="59">
        <f>VLOOKUP(抽出加工データ!D1405,データベース!$H$13:$I$16,2,FALSE)</f>
        <v>2</v>
      </c>
      <c r="E1405" s="71">
        <f>抽出加工データ!E1405</f>
        <v>46210</v>
      </c>
    </row>
    <row r="1406" spans="1:5">
      <c r="A1406" s="62">
        <f>IF(春日部市要介護認定進捗状況確認シート!$M$10=抽出加工データ!C1406,1,0)</f>
        <v>0</v>
      </c>
      <c r="B1406" s="62">
        <f>IF(春日部市要介護認定進捗状況確認シート!$E$10=抽出加工データ!B1406,1,0)</f>
        <v>0</v>
      </c>
      <c r="C1406" s="62">
        <f t="shared" si="21"/>
        <v>0</v>
      </c>
      <c r="D1406" s="59">
        <f>VLOOKUP(抽出加工データ!D1406,データベース!$H$13:$I$16,2,FALSE)</f>
        <v>10</v>
      </c>
      <c r="E1406" s="71">
        <f>抽出加工データ!E1406</f>
        <v>46218</v>
      </c>
    </row>
    <row r="1407" spans="1:5">
      <c r="A1407" s="62">
        <f>IF(春日部市要介護認定進捗状況確認シート!$M$10=抽出加工データ!C1407,1,0)</f>
        <v>0</v>
      </c>
      <c r="B1407" s="62">
        <f>IF(春日部市要介護認定進捗状況確認シート!$E$10=抽出加工データ!B1407,1,0)</f>
        <v>0</v>
      </c>
      <c r="C1407" s="62">
        <f t="shared" si="21"/>
        <v>0</v>
      </c>
      <c r="D1407" s="59">
        <f>VLOOKUP(抽出加工データ!D1407,データベース!$H$13:$I$16,2,FALSE)</f>
        <v>5</v>
      </c>
      <c r="E1407" s="71">
        <f>抽出加工データ!E1407</f>
        <v>46232</v>
      </c>
    </row>
    <row r="1408" spans="1:5">
      <c r="A1408" s="62">
        <f>IF(春日部市要介護認定進捗状況確認シート!$M$10=抽出加工データ!C1408,1,0)</f>
        <v>0</v>
      </c>
      <c r="B1408" s="62">
        <f>IF(春日部市要介護認定進捗状況確認シート!$E$10=抽出加工データ!B1408,1,0)</f>
        <v>0</v>
      </c>
      <c r="C1408" s="62">
        <f t="shared" si="21"/>
        <v>0</v>
      </c>
      <c r="D1408" s="59">
        <f>VLOOKUP(抽出加工データ!D1408,データベース!$H$13:$I$16,2,FALSE)</f>
        <v>2</v>
      </c>
      <c r="E1408" s="71">
        <f>抽出加工データ!E1408</f>
        <v>0</v>
      </c>
    </row>
    <row r="1409" spans="1:5">
      <c r="A1409" s="62">
        <f>IF(春日部市要介護認定進捗状況確認シート!$M$10=抽出加工データ!C1409,1,0)</f>
        <v>0</v>
      </c>
      <c r="B1409" s="62">
        <f>IF(春日部市要介護認定進捗状況確認シート!$E$10=抽出加工データ!B1409,1,0)</f>
        <v>0</v>
      </c>
      <c r="C1409" s="62">
        <f t="shared" si="21"/>
        <v>0</v>
      </c>
      <c r="D1409" s="59">
        <f>VLOOKUP(抽出加工データ!D1409,データベース!$H$13:$I$16,2,FALSE)</f>
        <v>2</v>
      </c>
      <c r="E1409" s="71">
        <f>抽出加工データ!E1409</f>
        <v>46224</v>
      </c>
    </row>
    <row r="1410" spans="1:5">
      <c r="A1410" s="62">
        <f>IF(春日部市要介護認定進捗状況確認シート!$M$10=抽出加工データ!C1410,1,0)</f>
        <v>0</v>
      </c>
      <c r="B1410" s="62">
        <f>IF(春日部市要介護認定進捗状況確認シート!$E$10=抽出加工データ!B1410,1,0)</f>
        <v>0</v>
      </c>
      <c r="C1410" s="62">
        <f t="shared" ref="C1410:C1473" si="22">IF(A1410+B1410=2,1,0)</f>
        <v>0</v>
      </c>
      <c r="D1410" s="59">
        <f>VLOOKUP(抽出加工データ!D1410,データベース!$H$13:$I$16,2,FALSE)</f>
        <v>1</v>
      </c>
      <c r="E1410" s="71">
        <f>抽出加工データ!E1410</f>
        <v>0</v>
      </c>
    </row>
    <row r="1411" spans="1:5">
      <c r="A1411" s="62">
        <f>IF(春日部市要介護認定進捗状況確認シート!$M$10=抽出加工データ!C1411,1,0)</f>
        <v>0</v>
      </c>
      <c r="B1411" s="62">
        <f>IF(春日部市要介護認定進捗状況確認シート!$E$10=抽出加工データ!B1411,1,0)</f>
        <v>0</v>
      </c>
      <c r="C1411" s="62">
        <f t="shared" si="22"/>
        <v>0</v>
      </c>
      <c r="D1411" s="59">
        <f>VLOOKUP(抽出加工データ!D1411,データベース!$H$13:$I$16,2,FALSE)</f>
        <v>2</v>
      </c>
      <c r="E1411" s="71">
        <f>抽出加工データ!E1411</f>
        <v>0</v>
      </c>
    </row>
    <row r="1412" spans="1:5">
      <c r="A1412" s="62">
        <f>IF(春日部市要介護認定進捗状況確認シート!$M$10=抽出加工データ!C1412,1,0)</f>
        <v>0</v>
      </c>
      <c r="B1412" s="62">
        <f>IF(春日部市要介護認定進捗状況確認シート!$E$10=抽出加工データ!B1412,1,0)</f>
        <v>0</v>
      </c>
      <c r="C1412" s="62">
        <f t="shared" si="22"/>
        <v>0</v>
      </c>
      <c r="D1412" s="59">
        <f>VLOOKUP(抽出加工データ!D1412,データベース!$H$13:$I$16,2,FALSE)</f>
        <v>1</v>
      </c>
      <c r="E1412" s="71">
        <f>抽出加工データ!E1412</f>
        <v>46234</v>
      </c>
    </row>
    <row r="1413" spans="1:5">
      <c r="A1413" s="62">
        <f>IF(春日部市要介護認定進捗状況確認シート!$M$10=抽出加工データ!C1413,1,0)</f>
        <v>0</v>
      </c>
      <c r="B1413" s="62">
        <f>IF(春日部市要介護認定進捗状況確認シート!$E$10=抽出加工データ!B1413,1,0)</f>
        <v>0</v>
      </c>
      <c r="C1413" s="62">
        <f t="shared" si="22"/>
        <v>0</v>
      </c>
      <c r="D1413" s="59">
        <f>VLOOKUP(抽出加工データ!D1413,データベース!$H$13:$I$16,2,FALSE)</f>
        <v>1</v>
      </c>
      <c r="E1413" s="71">
        <f>抽出加工データ!E1413</f>
        <v>46220</v>
      </c>
    </row>
    <row r="1414" spans="1:5">
      <c r="A1414" s="62">
        <f>IF(春日部市要介護認定進捗状況確認シート!$M$10=抽出加工データ!C1414,1,0)</f>
        <v>0</v>
      </c>
      <c r="B1414" s="62">
        <f>IF(春日部市要介護認定進捗状況確認シート!$E$10=抽出加工データ!B1414,1,0)</f>
        <v>0</v>
      </c>
      <c r="C1414" s="62">
        <f t="shared" si="22"/>
        <v>0</v>
      </c>
      <c r="D1414" s="59">
        <f>VLOOKUP(抽出加工データ!D1414,データベース!$H$13:$I$16,2,FALSE)</f>
        <v>1</v>
      </c>
      <c r="E1414" s="71">
        <f>抽出加工データ!E1414</f>
        <v>0</v>
      </c>
    </row>
    <row r="1415" spans="1:5">
      <c r="A1415" s="62">
        <f>IF(春日部市要介護認定進捗状況確認シート!$M$10=抽出加工データ!C1415,1,0)</f>
        <v>0</v>
      </c>
      <c r="B1415" s="62">
        <f>IF(春日部市要介護認定進捗状況確認シート!$E$10=抽出加工データ!B1415,1,0)</f>
        <v>0</v>
      </c>
      <c r="C1415" s="62">
        <f t="shared" si="22"/>
        <v>0</v>
      </c>
      <c r="D1415" s="59">
        <f>VLOOKUP(抽出加工データ!D1415,データベース!$H$13:$I$16,2,FALSE)</f>
        <v>2</v>
      </c>
      <c r="E1415" s="71">
        <f>抽出加工データ!E1415</f>
        <v>46239</v>
      </c>
    </row>
    <row r="1416" spans="1:5">
      <c r="A1416" s="62">
        <f>IF(春日部市要介護認定進捗状況確認シート!$M$10=抽出加工データ!C1416,1,0)</f>
        <v>0</v>
      </c>
      <c r="B1416" s="62">
        <f>IF(春日部市要介護認定進捗状況確認シート!$E$10=抽出加工データ!B1416,1,0)</f>
        <v>0</v>
      </c>
      <c r="C1416" s="62">
        <f t="shared" si="22"/>
        <v>0</v>
      </c>
      <c r="D1416" s="59">
        <f>VLOOKUP(抽出加工データ!D1416,データベース!$H$13:$I$16,2,FALSE)</f>
        <v>2</v>
      </c>
      <c r="E1416" s="71">
        <f>抽出加工データ!E1416</f>
        <v>46188</v>
      </c>
    </row>
    <row r="1417" spans="1:5">
      <c r="A1417" s="62">
        <f>IF(春日部市要介護認定進捗状況確認シート!$M$10=抽出加工データ!C1417,1,0)</f>
        <v>0</v>
      </c>
      <c r="B1417" s="62">
        <f>IF(春日部市要介護認定進捗状況確認シート!$E$10=抽出加工データ!B1417,1,0)</f>
        <v>0</v>
      </c>
      <c r="C1417" s="62">
        <f t="shared" si="22"/>
        <v>0</v>
      </c>
      <c r="D1417" s="59">
        <f>VLOOKUP(抽出加工データ!D1417,データベース!$H$13:$I$16,2,FALSE)</f>
        <v>1</v>
      </c>
      <c r="E1417" s="71">
        <f>抽出加工データ!E1417</f>
        <v>46227</v>
      </c>
    </row>
    <row r="1418" spans="1:5">
      <c r="A1418" s="62">
        <f>IF(春日部市要介護認定進捗状況確認シート!$M$10=抽出加工データ!C1418,1,0)</f>
        <v>0</v>
      </c>
      <c r="B1418" s="62">
        <f>IF(春日部市要介護認定進捗状況確認シート!$E$10=抽出加工データ!B1418,1,0)</f>
        <v>0</v>
      </c>
      <c r="C1418" s="62">
        <f t="shared" si="22"/>
        <v>0</v>
      </c>
      <c r="D1418" s="59">
        <f>VLOOKUP(抽出加工データ!D1418,データベース!$H$13:$I$16,2,FALSE)</f>
        <v>1</v>
      </c>
      <c r="E1418" s="71">
        <f>抽出加工データ!E1418</f>
        <v>46197</v>
      </c>
    </row>
    <row r="1419" spans="1:5">
      <c r="A1419" s="62">
        <f>IF(春日部市要介護認定進捗状況確認シート!$M$10=抽出加工データ!C1419,1,0)</f>
        <v>0</v>
      </c>
      <c r="B1419" s="62">
        <f>IF(春日部市要介護認定進捗状況確認シート!$E$10=抽出加工データ!B1419,1,0)</f>
        <v>0</v>
      </c>
      <c r="C1419" s="62">
        <f t="shared" si="22"/>
        <v>0</v>
      </c>
      <c r="D1419" s="59">
        <f>VLOOKUP(抽出加工データ!D1419,データベース!$H$13:$I$16,2,FALSE)</f>
        <v>1</v>
      </c>
      <c r="E1419" s="71">
        <f>抽出加工データ!E1419</f>
        <v>46230</v>
      </c>
    </row>
    <row r="1420" spans="1:5">
      <c r="A1420" s="62">
        <f>IF(春日部市要介護認定進捗状況確認シート!$M$10=抽出加工データ!C1420,1,0)</f>
        <v>0</v>
      </c>
      <c r="B1420" s="62">
        <f>IF(春日部市要介護認定進捗状況確認シート!$E$10=抽出加工データ!B1420,1,0)</f>
        <v>0</v>
      </c>
      <c r="C1420" s="62">
        <f t="shared" si="22"/>
        <v>0</v>
      </c>
      <c r="D1420" s="59">
        <f>VLOOKUP(抽出加工データ!D1420,データベース!$H$13:$I$16,2,FALSE)</f>
        <v>1</v>
      </c>
      <c r="E1420" s="71">
        <f>抽出加工データ!E1420</f>
        <v>46217</v>
      </c>
    </row>
    <row r="1421" spans="1:5">
      <c r="A1421" s="62">
        <f>IF(春日部市要介護認定進捗状況確認シート!$M$10=抽出加工データ!C1421,1,0)</f>
        <v>0</v>
      </c>
      <c r="B1421" s="62">
        <f>IF(春日部市要介護認定進捗状況確認シート!$E$10=抽出加工データ!B1421,1,0)</f>
        <v>0</v>
      </c>
      <c r="C1421" s="62">
        <f t="shared" si="22"/>
        <v>0</v>
      </c>
      <c r="D1421" s="59">
        <f>VLOOKUP(抽出加工データ!D1421,データベース!$H$13:$I$16,2,FALSE)</f>
        <v>2</v>
      </c>
      <c r="E1421" s="71">
        <f>抽出加工データ!E1421</f>
        <v>46253</v>
      </c>
    </row>
    <row r="1422" spans="1:5">
      <c r="A1422" s="62">
        <f>IF(春日部市要介護認定進捗状況確認シート!$M$10=抽出加工データ!C1422,1,0)</f>
        <v>0</v>
      </c>
      <c r="B1422" s="62">
        <f>IF(春日部市要介護認定進捗状況確認シート!$E$10=抽出加工データ!B1422,1,0)</f>
        <v>0</v>
      </c>
      <c r="C1422" s="62">
        <f t="shared" si="22"/>
        <v>0</v>
      </c>
      <c r="D1422" s="59">
        <f>VLOOKUP(抽出加工データ!D1422,データベース!$H$13:$I$16,2,FALSE)</f>
        <v>10</v>
      </c>
      <c r="E1422" s="71">
        <f>抽出加工データ!E1422</f>
        <v>46197</v>
      </c>
    </row>
    <row r="1423" spans="1:5">
      <c r="A1423" s="62">
        <f>IF(春日部市要介護認定進捗状況確認シート!$M$10=抽出加工データ!C1423,1,0)</f>
        <v>0</v>
      </c>
      <c r="B1423" s="62">
        <f>IF(春日部市要介護認定進捗状況確認シート!$E$10=抽出加工データ!B1423,1,0)</f>
        <v>0</v>
      </c>
      <c r="C1423" s="62">
        <f t="shared" si="22"/>
        <v>0</v>
      </c>
      <c r="D1423" s="59">
        <f>VLOOKUP(抽出加工データ!D1423,データベース!$H$13:$I$16,2,FALSE)</f>
        <v>5</v>
      </c>
      <c r="E1423" s="71">
        <f>抽出加工データ!E1423</f>
        <v>46190</v>
      </c>
    </row>
    <row r="1424" spans="1:5">
      <c r="A1424" s="62">
        <f>IF(春日部市要介護認定進捗状況確認シート!$M$10=抽出加工データ!C1424,1,0)</f>
        <v>0</v>
      </c>
      <c r="B1424" s="62">
        <f>IF(春日部市要介護認定進捗状況確認シート!$E$10=抽出加工データ!B1424,1,0)</f>
        <v>0</v>
      </c>
      <c r="C1424" s="62">
        <f t="shared" si="22"/>
        <v>0</v>
      </c>
      <c r="D1424" s="59">
        <f>VLOOKUP(抽出加工データ!D1424,データベース!$H$13:$I$16,2,FALSE)</f>
        <v>5</v>
      </c>
      <c r="E1424" s="71">
        <f>抽出加工データ!E1424</f>
        <v>46251</v>
      </c>
    </row>
    <row r="1425" spans="1:5">
      <c r="A1425" s="62">
        <f>IF(春日部市要介護認定進捗状況確認シート!$M$10=抽出加工データ!C1425,1,0)</f>
        <v>0</v>
      </c>
      <c r="B1425" s="62">
        <f>IF(春日部市要介護認定進捗状況確認シート!$E$10=抽出加工データ!B1425,1,0)</f>
        <v>0</v>
      </c>
      <c r="C1425" s="62">
        <f t="shared" si="22"/>
        <v>0</v>
      </c>
      <c r="D1425" s="59">
        <f>VLOOKUP(抽出加工データ!D1425,データベース!$H$13:$I$16,2,FALSE)</f>
        <v>1</v>
      </c>
      <c r="E1425" s="71">
        <f>抽出加工データ!E1425</f>
        <v>0</v>
      </c>
    </row>
    <row r="1426" spans="1:5">
      <c r="A1426" s="62">
        <f>IF(春日部市要介護認定進捗状況確認シート!$M$10=抽出加工データ!C1426,1,0)</f>
        <v>0</v>
      </c>
      <c r="B1426" s="62">
        <f>IF(春日部市要介護認定進捗状況確認シート!$E$10=抽出加工データ!B1426,1,0)</f>
        <v>0</v>
      </c>
      <c r="C1426" s="62">
        <f t="shared" si="22"/>
        <v>0</v>
      </c>
      <c r="D1426" s="59">
        <f>VLOOKUP(抽出加工データ!D1426,データベース!$H$13:$I$16,2,FALSE)</f>
        <v>5</v>
      </c>
      <c r="E1426" s="71">
        <f>抽出加工データ!E1426</f>
        <v>46237</v>
      </c>
    </row>
    <row r="1427" spans="1:5">
      <c r="A1427" s="62">
        <f>IF(春日部市要介護認定進捗状況確認シート!$M$10=抽出加工データ!C1427,1,0)</f>
        <v>0</v>
      </c>
      <c r="B1427" s="62">
        <f>IF(春日部市要介護認定進捗状況確認シート!$E$10=抽出加工データ!B1427,1,0)</f>
        <v>0</v>
      </c>
      <c r="C1427" s="62">
        <f t="shared" si="22"/>
        <v>0</v>
      </c>
      <c r="D1427" s="59">
        <f>VLOOKUP(抽出加工データ!D1427,データベース!$H$13:$I$16,2,FALSE)</f>
        <v>5</v>
      </c>
      <c r="E1427" s="71">
        <f>抽出加工データ!E1427</f>
        <v>46206</v>
      </c>
    </row>
    <row r="1428" spans="1:5">
      <c r="A1428" s="62">
        <f>IF(春日部市要介護認定進捗状況確認シート!$M$10=抽出加工データ!C1428,1,0)</f>
        <v>0</v>
      </c>
      <c r="B1428" s="62">
        <f>IF(春日部市要介護認定進捗状況確認シート!$E$10=抽出加工データ!B1428,1,0)</f>
        <v>0</v>
      </c>
      <c r="C1428" s="62">
        <f t="shared" si="22"/>
        <v>0</v>
      </c>
      <c r="D1428" s="59">
        <f>VLOOKUP(抽出加工データ!D1428,データベース!$H$13:$I$16,2,FALSE)</f>
        <v>2</v>
      </c>
      <c r="E1428" s="71">
        <f>抽出加工データ!E1428</f>
        <v>46252</v>
      </c>
    </row>
    <row r="1429" spans="1:5">
      <c r="A1429" s="62">
        <f>IF(春日部市要介護認定進捗状況確認シート!$M$10=抽出加工データ!C1429,1,0)</f>
        <v>0</v>
      </c>
      <c r="B1429" s="62">
        <f>IF(春日部市要介護認定進捗状況確認シート!$E$10=抽出加工データ!B1429,1,0)</f>
        <v>0</v>
      </c>
      <c r="C1429" s="62">
        <f t="shared" si="22"/>
        <v>0</v>
      </c>
      <c r="D1429" s="59">
        <f>VLOOKUP(抽出加工データ!D1429,データベース!$H$13:$I$16,2,FALSE)</f>
        <v>2</v>
      </c>
      <c r="E1429" s="71">
        <f>抽出加工データ!E1429</f>
        <v>0</v>
      </c>
    </row>
    <row r="1430" spans="1:5">
      <c r="A1430" s="62">
        <f>IF(春日部市要介護認定進捗状況確認シート!$M$10=抽出加工データ!C1430,1,0)</f>
        <v>0</v>
      </c>
      <c r="B1430" s="62">
        <f>IF(春日部市要介護認定進捗状況確認シート!$E$10=抽出加工データ!B1430,1,0)</f>
        <v>0</v>
      </c>
      <c r="C1430" s="62">
        <f t="shared" si="22"/>
        <v>0</v>
      </c>
      <c r="D1430" s="59">
        <f>VLOOKUP(抽出加工データ!D1430,データベース!$H$13:$I$16,2,FALSE)</f>
        <v>1</v>
      </c>
      <c r="E1430" s="71">
        <f>抽出加工データ!E1430</f>
        <v>46238</v>
      </c>
    </row>
    <row r="1431" spans="1:5">
      <c r="A1431" s="62">
        <f>IF(春日部市要介護認定進捗状況確認シート!$M$10=抽出加工データ!C1431,1,0)</f>
        <v>0</v>
      </c>
      <c r="B1431" s="62">
        <f>IF(春日部市要介護認定進捗状況確認シート!$E$10=抽出加工データ!B1431,1,0)</f>
        <v>0</v>
      </c>
      <c r="C1431" s="62">
        <f t="shared" si="22"/>
        <v>0</v>
      </c>
      <c r="D1431" s="59">
        <f>VLOOKUP(抽出加工データ!D1431,データベース!$H$13:$I$16,2,FALSE)</f>
        <v>5</v>
      </c>
      <c r="E1431" s="71">
        <f>抽出加工データ!E1431</f>
        <v>46185</v>
      </c>
    </row>
    <row r="1432" spans="1:5">
      <c r="A1432" s="62">
        <f>IF(春日部市要介護認定進捗状況確認シート!$M$10=抽出加工データ!C1432,1,0)</f>
        <v>0</v>
      </c>
      <c r="B1432" s="62">
        <f>IF(春日部市要介護認定進捗状況確認シート!$E$10=抽出加工データ!B1432,1,0)</f>
        <v>0</v>
      </c>
      <c r="C1432" s="62">
        <f t="shared" si="22"/>
        <v>0</v>
      </c>
      <c r="D1432" s="59">
        <f>VLOOKUP(抽出加工データ!D1432,データベース!$H$13:$I$16,2,FALSE)</f>
        <v>2</v>
      </c>
      <c r="E1432" s="71">
        <f>抽出加工データ!E1432</f>
        <v>46206</v>
      </c>
    </row>
    <row r="1433" spans="1:5">
      <c r="A1433" s="62">
        <f>IF(春日部市要介護認定進捗状況確認シート!$M$10=抽出加工データ!C1433,1,0)</f>
        <v>0</v>
      </c>
      <c r="B1433" s="62">
        <f>IF(春日部市要介護認定進捗状況確認シート!$E$10=抽出加工データ!B1433,1,0)</f>
        <v>0</v>
      </c>
      <c r="C1433" s="62">
        <f t="shared" si="22"/>
        <v>0</v>
      </c>
      <c r="D1433" s="59">
        <f>VLOOKUP(抽出加工データ!D1433,データベース!$H$13:$I$16,2,FALSE)</f>
        <v>1</v>
      </c>
      <c r="E1433" s="71">
        <f>抽出加工データ!E1433</f>
        <v>46225</v>
      </c>
    </row>
    <row r="1434" spans="1:5">
      <c r="A1434" s="62">
        <f>IF(春日部市要介護認定進捗状況確認シート!$M$10=抽出加工データ!C1434,1,0)</f>
        <v>0</v>
      </c>
      <c r="B1434" s="62">
        <f>IF(春日部市要介護認定進捗状況確認シート!$E$10=抽出加工データ!B1434,1,0)</f>
        <v>0</v>
      </c>
      <c r="C1434" s="62">
        <f t="shared" si="22"/>
        <v>0</v>
      </c>
      <c r="D1434" s="59">
        <f>VLOOKUP(抽出加工データ!D1434,データベース!$H$13:$I$16,2,FALSE)</f>
        <v>2</v>
      </c>
      <c r="E1434" s="71">
        <f>抽出加工データ!E1434</f>
        <v>46225</v>
      </c>
    </row>
    <row r="1435" spans="1:5">
      <c r="A1435" s="62">
        <f>IF(春日部市要介護認定進捗状況確認シート!$M$10=抽出加工データ!C1435,1,0)</f>
        <v>0</v>
      </c>
      <c r="B1435" s="62">
        <f>IF(春日部市要介護認定進捗状況確認シート!$E$10=抽出加工データ!B1435,1,0)</f>
        <v>0</v>
      </c>
      <c r="C1435" s="62">
        <f t="shared" si="22"/>
        <v>0</v>
      </c>
      <c r="D1435" s="59">
        <f>VLOOKUP(抽出加工データ!D1435,データベース!$H$13:$I$16,2,FALSE)</f>
        <v>1</v>
      </c>
      <c r="E1435" s="71">
        <f>抽出加工データ!E1435</f>
        <v>46192</v>
      </c>
    </row>
    <row r="1436" spans="1:5">
      <c r="A1436" s="62">
        <f>IF(春日部市要介護認定進捗状況確認シート!$M$10=抽出加工データ!C1436,1,0)</f>
        <v>0</v>
      </c>
      <c r="B1436" s="62">
        <f>IF(春日部市要介護認定進捗状況確認シート!$E$10=抽出加工データ!B1436,1,0)</f>
        <v>0</v>
      </c>
      <c r="C1436" s="62">
        <f t="shared" si="22"/>
        <v>0</v>
      </c>
      <c r="D1436" s="59">
        <f>VLOOKUP(抽出加工データ!D1436,データベース!$H$13:$I$16,2,FALSE)</f>
        <v>1</v>
      </c>
      <c r="E1436" s="71">
        <f>抽出加工データ!E1436</f>
        <v>46216</v>
      </c>
    </row>
    <row r="1437" spans="1:5">
      <c r="A1437" s="62">
        <f>IF(春日部市要介護認定進捗状況確認シート!$M$10=抽出加工データ!C1437,1,0)</f>
        <v>0</v>
      </c>
      <c r="B1437" s="62">
        <f>IF(春日部市要介護認定進捗状況確認シート!$E$10=抽出加工データ!B1437,1,0)</f>
        <v>0</v>
      </c>
      <c r="C1437" s="62">
        <f t="shared" si="22"/>
        <v>0</v>
      </c>
      <c r="D1437" s="59">
        <f>VLOOKUP(抽出加工データ!D1437,データベース!$H$13:$I$16,2,FALSE)</f>
        <v>2</v>
      </c>
      <c r="E1437" s="71">
        <f>抽出加工データ!E1437</f>
        <v>46204</v>
      </c>
    </row>
    <row r="1438" spans="1:5">
      <c r="A1438" s="62">
        <f>IF(春日部市要介護認定進捗状況確認シート!$M$10=抽出加工データ!C1438,1,0)</f>
        <v>0</v>
      </c>
      <c r="B1438" s="62">
        <f>IF(春日部市要介護認定進捗状況確認シート!$E$10=抽出加工データ!B1438,1,0)</f>
        <v>0</v>
      </c>
      <c r="C1438" s="62">
        <f t="shared" si="22"/>
        <v>0</v>
      </c>
      <c r="D1438" s="59">
        <f>VLOOKUP(抽出加工データ!D1438,データベース!$H$13:$I$16,2,FALSE)</f>
        <v>1</v>
      </c>
      <c r="E1438" s="71">
        <f>抽出加工データ!E1438</f>
        <v>46225</v>
      </c>
    </row>
    <row r="1439" spans="1:5">
      <c r="A1439" s="62">
        <f>IF(春日部市要介護認定進捗状況確認シート!$M$10=抽出加工データ!C1439,1,0)</f>
        <v>0</v>
      </c>
      <c r="B1439" s="62">
        <f>IF(春日部市要介護認定進捗状況確認シート!$E$10=抽出加工データ!B1439,1,0)</f>
        <v>0</v>
      </c>
      <c r="C1439" s="62">
        <f t="shared" si="22"/>
        <v>0</v>
      </c>
      <c r="D1439" s="59">
        <f>VLOOKUP(抽出加工データ!D1439,データベース!$H$13:$I$16,2,FALSE)</f>
        <v>2</v>
      </c>
      <c r="E1439" s="71">
        <f>抽出加工データ!E1439</f>
        <v>46183</v>
      </c>
    </row>
    <row r="1440" spans="1:5">
      <c r="A1440" s="62">
        <f>IF(春日部市要介護認定進捗状況確認シート!$M$10=抽出加工データ!C1440,1,0)</f>
        <v>0</v>
      </c>
      <c r="B1440" s="62">
        <f>IF(春日部市要介護認定進捗状況確認シート!$E$10=抽出加工データ!B1440,1,0)</f>
        <v>0</v>
      </c>
      <c r="C1440" s="62">
        <f t="shared" si="22"/>
        <v>0</v>
      </c>
      <c r="D1440" s="59">
        <f>VLOOKUP(抽出加工データ!D1440,データベース!$H$13:$I$16,2,FALSE)</f>
        <v>2</v>
      </c>
      <c r="E1440" s="71">
        <f>抽出加工データ!E1440</f>
        <v>46185</v>
      </c>
    </row>
    <row r="1441" spans="1:5">
      <c r="A1441" s="62">
        <f>IF(春日部市要介護認定進捗状況確認シート!$M$10=抽出加工データ!C1441,1,0)</f>
        <v>0</v>
      </c>
      <c r="B1441" s="62">
        <f>IF(春日部市要介護認定進捗状況確認シート!$E$10=抽出加工データ!B1441,1,0)</f>
        <v>0</v>
      </c>
      <c r="C1441" s="62">
        <f t="shared" si="22"/>
        <v>0</v>
      </c>
      <c r="D1441" s="59">
        <f>VLOOKUP(抽出加工データ!D1441,データベース!$H$13:$I$16,2,FALSE)</f>
        <v>2</v>
      </c>
      <c r="E1441" s="71">
        <f>抽出加工データ!E1441</f>
        <v>0</v>
      </c>
    </row>
    <row r="1442" spans="1:5">
      <c r="A1442" s="62">
        <f>IF(春日部市要介護認定進捗状況確認シート!$M$10=抽出加工データ!C1442,1,0)</f>
        <v>0</v>
      </c>
      <c r="B1442" s="62">
        <f>IF(春日部市要介護認定進捗状況確認シート!$E$10=抽出加工データ!B1442,1,0)</f>
        <v>0</v>
      </c>
      <c r="C1442" s="62">
        <f t="shared" si="22"/>
        <v>0</v>
      </c>
      <c r="D1442" s="59">
        <f>VLOOKUP(抽出加工データ!D1442,データベース!$H$13:$I$16,2,FALSE)</f>
        <v>2</v>
      </c>
      <c r="E1442" s="71">
        <f>抽出加工データ!E1442</f>
        <v>0</v>
      </c>
    </row>
    <row r="1443" spans="1:5">
      <c r="A1443" s="62">
        <f>IF(春日部市要介護認定進捗状況確認シート!$M$10=抽出加工データ!C1443,1,0)</f>
        <v>0</v>
      </c>
      <c r="B1443" s="62">
        <f>IF(春日部市要介護認定進捗状況確認シート!$E$10=抽出加工データ!B1443,1,0)</f>
        <v>0</v>
      </c>
      <c r="C1443" s="62">
        <f t="shared" si="22"/>
        <v>0</v>
      </c>
      <c r="D1443" s="59">
        <f>VLOOKUP(抽出加工データ!D1443,データベース!$H$13:$I$16,2,FALSE)</f>
        <v>2</v>
      </c>
      <c r="E1443" s="71">
        <f>抽出加工データ!E1443</f>
        <v>0</v>
      </c>
    </row>
    <row r="1444" spans="1:5">
      <c r="A1444" s="62">
        <f>IF(春日部市要介護認定進捗状況確認シート!$M$10=抽出加工データ!C1444,1,0)</f>
        <v>0</v>
      </c>
      <c r="B1444" s="62">
        <f>IF(春日部市要介護認定進捗状況確認シート!$E$10=抽出加工データ!B1444,1,0)</f>
        <v>0</v>
      </c>
      <c r="C1444" s="62">
        <f t="shared" si="22"/>
        <v>0</v>
      </c>
      <c r="D1444" s="59">
        <f>VLOOKUP(抽出加工データ!D1444,データベース!$H$13:$I$16,2,FALSE)</f>
        <v>1</v>
      </c>
      <c r="E1444" s="71">
        <f>抽出加工データ!E1444</f>
        <v>46206</v>
      </c>
    </row>
    <row r="1445" spans="1:5">
      <c r="A1445" s="62">
        <f>IF(春日部市要介護認定進捗状況確認シート!$M$10=抽出加工データ!C1445,1,0)</f>
        <v>0</v>
      </c>
      <c r="B1445" s="62">
        <f>IF(春日部市要介護認定進捗状況確認シート!$E$10=抽出加工データ!B1445,1,0)</f>
        <v>0</v>
      </c>
      <c r="C1445" s="62">
        <f t="shared" si="22"/>
        <v>0</v>
      </c>
      <c r="D1445" s="59">
        <f>VLOOKUP(抽出加工データ!D1445,データベース!$H$13:$I$16,2,FALSE)</f>
        <v>1</v>
      </c>
      <c r="E1445" s="71">
        <f>抽出加工データ!E1445</f>
        <v>46206</v>
      </c>
    </row>
    <row r="1446" spans="1:5">
      <c r="A1446" s="62">
        <f>IF(春日部市要介護認定進捗状況確認シート!$M$10=抽出加工データ!C1446,1,0)</f>
        <v>0</v>
      </c>
      <c r="B1446" s="62">
        <f>IF(春日部市要介護認定進捗状況確認シート!$E$10=抽出加工データ!B1446,1,0)</f>
        <v>0</v>
      </c>
      <c r="C1446" s="62">
        <f t="shared" si="22"/>
        <v>0</v>
      </c>
      <c r="D1446" s="59">
        <f>VLOOKUP(抽出加工データ!D1446,データベース!$H$13:$I$16,2,FALSE)</f>
        <v>5</v>
      </c>
      <c r="E1446" s="71">
        <f>抽出加工データ!E1446</f>
        <v>46224</v>
      </c>
    </row>
    <row r="1447" spans="1:5">
      <c r="A1447" s="62">
        <f>IF(春日部市要介護認定進捗状況確認シート!$M$10=抽出加工データ!C1447,1,0)</f>
        <v>0</v>
      </c>
      <c r="B1447" s="62">
        <f>IF(春日部市要介護認定進捗状況確認シート!$E$10=抽出加工データ!B1447,1,0)</f>
        <v>0</v>
      </c>
      <c r="C1447" s="62">
        <f t="shared" si="22"/>
        <v>0</v>
      </c>
      <c r="D1447" s="59">
        <f>VLOOKUP(抽出加工データ!D1447,データベース!$H$13:$I$16,2,FALSE)</f>
        <v>2</v>
      </c>
      <c r="E1447" s="71">
        <f>抽出加工データ!E1447</f>
        <v>46189</v>
      </c>
    </row>
    <row r="1448" spans="1:5">
      <c r="A1448" s="62">
        <f>IF(春日部市要介護認定進捗状況確認シート!$M$10=抽出加工データ!C1448,1,0)</f>
        <v>0</v>
      </c>
      <c r="B1448" s="62">
        <f>IF(春日部市要介護認定進捗状況確認シート!$E$10=抽出加工データ!B1448,1,0)</f>
        <v>0</v>
      </c>
      <c r="C1448" s="62">
        <f t="shared" si="22"/>
        <v>0</v>
      </c>
      <c r="D1448" s="59">
        <f>VLOOKUP(抽出加工データ!D1448,データベース!$H$13:$I$16,2,FALSE)</f>
        <v>2</v>
      </c>
      <c r="E1448" s="71">
        <f>抽出加工データ!E1448</f>
        <v>46239</v>
      </c>
    </row>
    <row r="1449" spans="1:5">
      <c r="A1449" s="62">
        <f>IF(春日部市要介護認定進捗状況確認シート!$M$10=抽出加工データ!C1449,1,0)</f>
        <v>0</v>
      </c>
      <c r="B1449" s="62">
        <f>IF(春日部市要介護認定進捗状況確認シート!$E$10=抽出加工データ!B1449,1,0)</f>
        <v>0</v>
      </c>
      <c r="C1449" s="62">
        <f t="shared" si="22"/>
        <v>0</v>
      </c>
      <c r="D1449" s="59">
        <f>VLOOKUP(抽出加工データ!D1449,データベース!$H$13:$I$16,2,FALSE)</f>
        <v>5</v>
      </c>
      <c r="E1449" s="71">
        <f>抽出加工データ!E1449</f>
        <v>46190</v>
      </c>
    </row>
    <row r="1450" spans="1:5">
      <c r="A1450" s="62">
        <f>IF(春日部市要介護認定進捗状況確認シート!$M$10=抽出加工データ!C1450,1,0)</f>
        <v>0</v>
      </c>
      <c r="B1450" s="62">
        <f>IF(春日部市要介護認定進捗状況確認シート!$E$10=抽出加工データ!B1450,1,0)</f>
        <v>0</v>
      </c>
      <c r="C1450" s="62">
        <f t="shared" si="22"/>
        <v>0</v>
      </c>
      <c r="D1450" s="59">
        <f>VLOOKUP(抽出加工データ!D1450,データベース!$H$13:$I$16,2,FALSE)</f>
        <v>1</v>
      </c>
      <c r="E1450" s="71">
        <f>抽出加工データ!E1450</f>
        <v>46224</v>
      </c>
    </row>
    <row r="1451" spans="1:5">
      <c r="A1451" s="62">
        <f>IF(春日部市要介護認定進捗状況確認シート!$M$10=抽出加工データ!C1451,1,0)</f>
        <v>0</v>
      </c>
      <c r="B1451" s="62">
        <f>IF(春日部市要介護認定進捗状況確認シート!$E$10=抽出加工データ!B1451,1,0)</f>
        <v>0</v>
      </c>
      <c r="C1451" s="62">
        <f t="shared" si="22"/>
        <v>0</v>
      </c>
      <c r="D1451" s="59">
        <f>VLOOKUP(抽出加工データ!D1451,データベース!$H$13:$I$16,2,FALSE)</f>
        <v>2</v>
      </c>
      <c r="E1451" s="71">
        <f>抽出加工データ!E1451</f>
        <v>46188</v>
      </c>
    </row>
    <row r="1452" spans="1:5">
      <c r="A1452" s="62">
        <f>IF(春日部市要介護認定進捗状況確認シート!$M$10=抽出加工データ!C1452,1,0)</f>
        <v>0</v>
      </c>
      <c r="B1452" s="62">
        <f>IF(春日部市要介護認定進捗状況確認シート!$E$10=抽出加工データ!B1452,1,0)</f>
        <v>0</v>
      </c>
      <c r="C1452" s="62">
        <f t="shared" si="22"/>
        <v>0</v>
      </c>
      <c r="D1452" s="59">
        <f>VLOOKUP(抽出加工データ!D1452,データベース!$H$13:$I$16,2,FALSE)</f>
        <v>2</v>
      </c>
      <c r="E1452" s="71">
        <f>抽出加工データ!E1452</f>
        <v>0</v>
      </c>
    </row>
    <row r="1453" spans="1:5">
      <c r="A1453" s="62">
        <f>IF(春日部市要介護認定進捗状況確認シート!$M$10=抽出加工データ!C1453,1,0)</f>
        <v>0</v>
      </c>
      <c r="B1453" s="62">
        <f>IF(春日部市要介護認定進捗状況確認シート!$E$10=抽出加工データ!B1453,1,0)</f>
        <v>0</v>
      </c>
      <c r="C1453" s="62">
        <f t="shared" si="22"/>
        <v>0</v>
      </c>
      <c r="D1453" s="59">
        <f>VLOOKUP(抽出加工データ!D1453,データベース!$H$13:$I$16,2,FALSE)</f>
        <v>2</v>
      </c>
      <c r="E1453" s="71">
        <f>抽出加工データ!E1453</f>
        <v>46220</v>
      </c>
    </row>
    <row r="1454" spans="1:5">
      <c r="A1454" s="62">
        <f>IF(春日部市要介護認定進捗状況確認シート!$M$10=抽出加工データ!C1454,1,0)</f>
        <v>0</v>
      </c>
      <c r="B1454" s="62">
        <f>IF(春日部市要介護認定進捗状況確認シート!$E$10=抽出加工データ!B1454,1,0)</f>
        <v>0</v>
      </c>
      <c r="C1454" s="62">
        <f t="shared" si="22"/>
        <v>0</v>
      </c>
      <c r="D1454" s="59">
        <f>VLOOKUP(抽出加工データ!D1454,データベース!$H$13:$I$16,2,FALSE)</f>
        <v>5</v>
      </c>
      <c r="E1454" s="71">
        <f>抽出加工データ!E1454</f>
        <v>46237</v>
      </c>
    </row>
    <row r="1455" spans="1:5">
      <c r="A1455" s="62">
        <f>IF(春日部市要介護認定進捗状況確認シート!$M$10=抽出加工データ!C1455,1,0)</f>
        <v>0</v>
      </c>
      <c r="B1455" s="62">
        <f>IF(春日部市要介護認定進捗状況確認シート!$E$10=抽出加工データ!B1455,1,0)</f>
        <v>0</v>
      </c>
      <c r="C1455" s="62">
        <f t="shared" si="22"/>
        <v>0</v>
      </c>
      <c r="D1455" s="59">
        <f>VLOOKUP(抽出加工データ!D1455,データベース!$H$13:$I$16,2,FALSE)</f>
        <v>2</v>
      </c>
      <c r="E1455" s="71">
        <f>抽出加工データ!E1455</f>
        <v>46188</v>
      </c>
    </row>
    <row r="1456" spans="1:5">
      <c r="A1456" s="62">
        <f>IF(春日部市要介護認定進捗状況確認シート!$M$10=抽出加工データ!C1456,1,0)</f>
        <v>0</v>
      </c>
      <c r="B1456" s="62">
        <f>IF(春日部市要介護認定進捗状況確認シート!$E$10=抽出加工データ!B1456,1,0)</f>
        <v>0</v>
      </c>
      <c r="C1456" s="62">
        <f t="shared" si="22"/>
        <v>0</v>
      </c>
      <c r="D1456" s="59">
        <f>VLOOKUP(抽出加工データ!D1456,データベース!$H$13:$I$16,2,FALSE)</f>
        <v>1</v>
      </c>
      <c r="E1456" s="71">
        <f>抽出加工データ!E1456</f>
        <v>46220</v>
      </c>
    </row>
    <row r="1457" spans="1:5">
      <c r="A1457" s="62">
        <f>IF(春日部市要介護認定進捗状況確認シート!$M$10=抽出加工データ!C1457,1,0)</f>
        <v>0</v>
      </c>
      <c r="B1457" s="62">
        <f>IF(春日部市要介護認定進捗状況確認シート!$E$10=抽出加工データ!B1457,1,0)</f>
        <v>0</v>
      </c>
      <c r="C1457" s="62">
        <f t="shared" si="22"/>
        <v>0</v>
      </c>
      <c r="D1457" s="59">
        <f>VLOOKUP(抽出加工データ!D1457,データベース!$H$13:$I$16,2,FALSE)</f>
        <v>2</v>
      </c>
      <c r="E1457" s="71">
        <f>抽出加工データ!E1457</f>
        <v>46253</v>
      </c>
    </row>
    <row r="1458" spans="1:5">
      <c r="A1458" s="62">
        <f>IF(春日部市要介護認定進捗状況確認シート!$M$10=抽出加工データ!C1458,1,0)</f>
        <v>0</v>
      </c>
      <c r="B1458" s="62">
        <f>IF(春日部市要介護認定進捗状況確認シート!$E$10=抽出加工データ!B1458,1,0)</f>
        <v>0</v>
      </c>
      <c r="C1458" s="62">
        <f t="shared" si="22"/>
        <v>0</v>
      </c>
      <c r="D1458" s="59">
        <f>VLOOKUP(抽出加工データ!D1458,データベース!$H$13:$I$16,2,FALSE)</f>
        <v>5</v>
      </c>
      <c r="E1458" s="71">
        <f>抽出加工データ!E1458</f>
        <v>0</v>
      </c>
    </row>
    <row r="1459" spans="1:5">
      <c r="A1459" s="62">
        <f>IF(春日部市要介護認定進捗状況確認シート!$M$10=抽出加工データ!C1459,1,0)</f>
        <v>0</v>
      </c>
      <c r="B1459" s="62">
        <f>IF(春日部市要介護認定進捗状況確認シート!$E$10=抽出加工データ!B1459,1,0)</f>
        <v>0</v>
      </c>
      <c r="C1459" s="62">
        <f t="shared" si="22"/>
        <v>0</v>
      </c>
      <c r="D1459" s="59">
        <f>VLOOKUP(抽出加工データ!D1459,データベース!$H$13:$I$16,2,FALSE)</f>
        <v>2</v>
      </c>
      <c r="E1459" s="71">
        <f>抽出加工データ!E1459</f>
        <v>46190</v>
      </c>
    </row>
    <row r="1460" spans="1:5">
      <c r="A1460" s="62">
        <f>IF(春日部市要介護認定進捗状況確認シート!$M$10=抽出加工データ!C1460,1,0)</f>
        <v>0</v>
      </c>
      <c r="B1460" s="62">
        <f>IF(春日部市要介護認定進捗状況確認シート!$E$10=抽出加工データ!B1460,1,0)</f>
        <v>0</v>
      </c>
      <c r="C1460" s="62">
        <f t="shared" si="22"/>
        <v>0</v>
      </c>
      <c r="D1460" s="59">
        <f>VLOOKUP(抽出加工データ!D1460,データベース!$H$13:$I$16,2,FALSE)</f>
        <v>2</v>
      </c>
      <c r="E1460" s="71">
        <f>抽出加工データ!E1460</f>
        <v>46204</v>
      </c>
    </row>
    <row r="1461" spans="1:5">
      <c r="A1461" s="62">
        <f>IF(春日部市要介護認定進捗状況確認シート!$M$10=抽出加工データ!C1461,1,0)</f>
        <v>0</v>
      </c>
      <c r="B1461" s="62">
        <f>IF(春日部市要介護認定進捗状況確認シート!$E$10=抽出加工データ!B1461,1,0)</f>
        <v>0</v>
      </c>
      <c r="C1461" s="62">
        <f t="shared" si="22"/>
        <v>0</v>
      </c>
      <c r="D1461" s="59">
        <f>VLOOKUP(抽出加工データ!D1461,データベース!$H$13:$I$16,2,FALSE)</f>
        <v>2</v>
      </c>
      <c r="E1461" s="71">
        <f>抽出加工データ!E1461</f>
        <v>46181</v>
      </c>
    </row>
    <row r="1462" spans="1:5">
      <c r="A1462" s="62">
        <f>IF(春日部市要介護認定進捗状況確認シート!$M$10=抽出加工データ!C1462,1,0)</f>
        <v>0</v>
      </c>
      <c r="B1462" s="62">
        <f>IF(春日部市要介護認定進捗状況確認シート!$E$10=抽出加工データ!B1462,1,0)</f>
        <v>0</v>
      </c>
      <c r="C1462" s="62">
        <f t="shared" si="22"/>
        <v>0</v>
      </c>
      <c r="D1462" s="59">
        <f>VLOOKUP(抽出加工データ!D1462,データベース!$H$13:$I$16,2,FALSE)</f>
        <v>1</v>
      </c>
      <c r="E1462" s="71">
        <f>抽出加工データ!E1462</f>
        <v>46218</v>
      </c>
    </row>
    <row r="1463" spans="1:5">
      <c r="A1463" s="62">
        <f>IF(春日部市要介護認定進捗状況確認シート!$M$10=抽出加工データ!C1463,1,0)</f>
        <v>0</v>
      </c>
      <c r="B1463" s="62">
        <f>IF(春日部市要介護認定進捗状況確認シート!$E$10=抽出加工データ!B1463,1,0)</f>
        <v>0</v>
      </c>
      <c r="C1463" s="62">
        <f t="shared" si="22"/>
        <v>0</v>
      </c>
      <c r="D1463" s="59">
        <f>VLOOKUP(抽出加工データ!D1463,データベース!$H$13:$I$16,2,FALSE)</f>
        <v>2</v>
      </c>
      <c r="E1463" s="71">
        <f>抽出加工データ!E1463</f>
        <v>0</v>
      </c>
    </row>
    <row r="1464" spans="1:5">
      <c r="A1464" s="62">
        <f>IF(春日部市要介護認定進捗状況確認シート!$M$10=抽出加工データ!C1464,1,0)</f>
        <v>0</v>
      </c>
      <c r="B1464" s="62">
        <f>IF(春日部市要介護認定進捗状況確認シート!$E$10=抽出加工データ!B1464,1,0)</f>
        <v>0</v>
      </c>
      <c r="C1464" s="62">
        <f t="shared" si="22"/>
        <v>0</v>
      </c>
      <c r="D1464" s="59">
        <f>VLOOKUP(抽出加工データ!D1464,データベース!$H$13:$I$16,2,FALSE)</f>
        <v>5</v>
      </c>
      <c r="E1464" s="71">
        <f>抽出加工データ!E1464</f>
        <v>46234</v>
      </c>
    </row>
    <row r="1465" spans="1:5">
      <c r="A1465" s="62">
        <f>IF(春日部市要介護認定進捗状況確認シート!$M$10=抽出加工データ!C1465,1,0)</f>
        <v>0</v>
      </c>
      <c r="B1465" s="62">
        <f>IF(春日部市要介護認定進捗状況確認シート!$E$10=抽出加工データ!B1465,1,0)</f>
        <v>0</v>
      </c>
      <c r="C1465" s="62">
        <f t="shared" si="22"/>
        <v>0</v>
      </c>
      <c r="D1465" s="59">
        <f>VLOOKUP(抽出加工データ!D1465,データベース!$H$13:$I$16,2,FALSE)</f>
        <v>1</v>
      </c>
      <c r="E1465" s="71">
        <f>抽出加工データ!E1465</f>
        <v>46206</v>
      </c>
    </row>
    <row r="1466" spans="1:5">
      <c r="A1466" s="62">
        <f>IF(春日部市要介護認定進捗状況確認シート!$M$10=抽出加工データ!C1466,1,0)</f>
        <v>0</v>
      </c>
      <c r="B1466" s="62">
        <f>IF(春日部市要介護認定進捗状況確認シート!$E$10=抽出加工データ!B1466,1,0)</f>
        <v>0</v>
      </c>
      <c r="C1466" s="62">
        <f t="shared" si="22"/>
        <v>0</v>
      </c>
      <c r="D1466" s="59">
        <f>VLOOKUP(抽出加工データ!D1466,データベース!$H$13:$I$16,2,FALSE)</f>
        <v>2</v>
      </c>
      <c r="E1466" s="71">
        <f>抽出加工データ!E1466</f>
        <v>46196</v>
      </c>
    </row>
    <row r="1467" spans="1:5">
      <c r="A1467" s="62">
        <f>IF(春日部市要介護認定進捗状況確認シート!$M$10=抽出加工データ!C1467,1,0)</f>
        <v>0</v>
      </c>
      <c r="B1467" s="62">
        <f>IF(春日部市要介護認定進捗状況確認シート!$E$10=抽出加工データ!B1467,1,0)</f>
        <v>0</v>
      </c>
      <c r="C1467" s="62">
        <f t="shared" si="22"/>
        <v>0</v>
      </c>
      <c r="D1467" s="59">
        <f>VLOOKUP(抽出加工データ!D1467,データベース!$H$13:$I$16,2,FALSE)</f>
        <v>1</v>
      </c>
      <c r="E1467" s="71">
        <f>抽出加工データ!E1467</f>
        <v>46252</v>
      </c>
    </row>
    <row r="1468" spans="1:5">
      <c r="A1468" s="62">
        <f>IF(春日部市要介護認定進捗状況確認シート!$M$10=抽出加工データ!C1468,1,0)</f>
        <v>0</v>
      </c>
      <c r="B1468" s="62">
        <f>IF(春日部市要介護認定進捗状況確認シート!$E$10=抽出加工データ!B1468,1,0)</f>
        <v>0</v>
      </c>
      <c r="C1468" s="62">
        <f t="shared" si="22"/>
        <v>0</v>
      </c>
      <c r="D1468" s="59">
        <f>VLOOKUP(抽出加工データ!D1468,データベース!$H$13:$I$16,2,FALSE)</f>
        <v>2</v>
      </c>
      <c r="E1468" s="71">
        <f>抽出加工データ!E1468</f>
        <v>46213</v>
      </c>
    </row>
    <row r="1469" spans="1:5">
      <c r="A1469" s="62">
        <f>IF(春日部市要介護認定進捗状況確認シート!$M$10=抽出加工データ!C1469,1,0)</f>
        <v>0</v>
      </c>
      <c r="B1469" s="62">
        <f>IF(春日部市要介護認定進捗状況確認シート!$E$10=抽出加工データ!B1469,1,0)</f>
        <v>0</v>
      </c>
      <c r="C1469" s="62">
        <f t="shared" si="22"/>
        <v>0</v>
      </c>
      <c r="D1469" s="59">
        <f>VLOOKUP(抽出加工データ!D1469,データベース!$H$13:$I$16,2,FALSE)</f>
        <v>1</v>
      </c>
      <c r="E1469" s="71">
        <f>抽出加工データ!E1469</f>
        <v>46202</v>
      </c>
    </row>
    <row r="1470" spans="1:5">
      <c r="A1470" s="62">
        <f>IF(春日部市要介護認定進捗状況確認シート!$M$10=抽出加工データ!C1470,1,0)</f>
        <v>0</v>
      </c>
      <c r="B1470" s="62">
        <f>IF(春日部市要介護認定進捗状況確認シート!$E$10=抽出加工データ!B1470,1,0)</f>
        <v>0</v>
      </c>
      <c r="C1470" s="62">
        <f t="shared" si="22"/>
        <v>0</v>
      </c>
      <c r="D1470" s="59">
        <f>VLOOKUP(抽出加工データ!D1470,データベース!$H$13:$I$16,2,FALSE)</f>
        <v>1</v>
      </c>
      <c r="E1470" s="71">
        <f>抽出加工データ!E1470</f>
        <v>46225</v>
      </c>
    </row>
    <row r="1471" spans="1:5">
      <c r="A1471" s="62">
        <f>IF(春日部市要介護認定進捗状況確認シート!$M$10=抽出加工データ!C1471,1,0)</f>
        <v>0</v>
      </c>
      <c r="B1471" s="62">
        <f>IF(春日部市要介護認定進捗状況確認シート!$E$10=抽出加工データ!B1471,1,0)</f>
        <v>0</v>
      </c>
      <c r="C1471" s="62">
        <f t="shared" si="22"/>
        <v>0</v>
      </c>
      <c r="D1471" s="59">
        <f>VLOOKUP(抽出加工データ!D1471,データベース!$H$13:$I$16,2,FALSE)</f>
        <v>1</v>
      </c>
      <c r="E1471" s="71">
        <f>抽出加工データ!E1471</f>
        <v>0</v>
      </c>
    </row>
    <row r="1472" spans="1:5">
      <c r="A1472" s="62">
        <f>IF(春日部市要介護認定進捗状況確認シート!$M$10=抽出加工データ!C1472,1,0)</f>
        <v>0</v>
      </c>
      <c r="B1472" s="62">
        <f>IF(春日部市要介護認定進捗状況確認シート!$E$10=抽出加工データ!B1472,1,0)</f>
        <v>0</v>
      </c>
      <c r="C1472" s="62">
        <f t="shared" si="22"/>
        <v>0</v>
      </c>
      <c r="D1472" s="59">
        <f>VLOOKUP(抽出加工データ!D1472,データベース!$H$13:$I$16,2,FALSE)</f>
        <v>2</v>
      </c>
      <c r="E1472" s="71">
        <f>抽出加工データ!E1472</f>
        <v>46197</v>
      </c>
    </row>
    <row r="1473" spans="1:5">
      <c r="A1473" s="62">
        <f>IF(春日部市要介護認定進捗状況確認シート!$M$10=抽出加工データ!C1473,1,0)</f>
        <v>0</v>
      </c>
      <c r="B1473" s="62">
        <f>IF(春日部市要介護認定進捗状況確認シート!$E$10=抽出加工データ!B1473,1,0)</f>
        <v>0</v>
      </c>
      <c r="C1473" s="62">
        <f t="shared" si="22"/>
        <v>0</v>
      </c>
      <c r="D1473" s="59">
        <f>VLOOKUP(抽出加工データ!D1473,データベース!$H$13:$I$16,2,FALSE)</f>
        <v>2</v>
      </c>
      <c r="E1473" s="71">
        <f>抽出加工データ!E1473</f>
        <v>0</v>
      </c>
    </row>
    <row r="1474" spans="1:5">
      <c r="A1474" s="62">
        <f>IF(春日部市要介護認定進捗状況確認シート!$M$10=抽出加工データ!C1474,1,0)</f>
        <v>0</v>
      </c>
      <c r="B1474" s="62">
        <f>IF(春日部市要介護認定進捗状況確認シート!$E$10=抽出加工データ!B1474,1,0)</f>
        <v>0</v>
      </c>
      <c r="C1474" s="62">
        <f t="shared" ref="C1474:C1537" si="23">IF(A1474+B1474=2,1,0)</f>
        <v>0</v>
      </c>
      <c r="D1474" s="59">
        <f>VLOOKUP(抽出加工データ!D1474,データベース!$H$13:$I$16,2,FALSE)</f>
        <v>5</v>
      </c>
      <c r="E1474" s="71">
        <f>抽出加工データ!E1474</f>
        <v>46224</v>
      </c>
    </row>
    <row r="1475" spans="1:5">
      <c r="A1475" s="62">
        <f>IF(春日部市要介護認定進捗状況確認シート!$M$10=抽出加工データ!C1475,1,0)</f>
        <v>0</v>
      </c>
      <c r="B1475" s="62">
        <f>IF(春日部市要介護認定進捗状況確認シート!$E$10=抽出加工データ!B1475,1,0)</f>
        <v>0</v>
      </c>
      <c r="C1475" s="62">
        <f t="shared" si="23"/>
        <v>0</v>
      </c>
      <c r="D1475" s="59">
        <f>VLOOKUP(抽出加工データ!D1475,データベース!$H$13:$I$16,2,FALSE)</f>
        <v>2</v>
      </c>
      <c r="E1475" s="71">
        <f>抽出加工データ!E1475</f>
        <v>46211</v>
      </c>
    </row>
    <row r="1476" spans="1:5">
      <c r="A1476" s="62">
        <f>IF(春日部市要介護認定進捗状況確認シート!$M$10=抽出加工データ!C1476,1,0)</f>
        <v>0</v>
      </c>
      <c r="B1476" s="62">
        <f>IF(春日部市要介護認定進捗状況確認シート!$E$10=抽出加工データ!B1476,1,0)</f>
        <v>0</v>
      </c>
      <c r="C1476" s="62">
        <f t="shared" si="23"/>
        <v>0</v>
      </c>
      <c r="D1476" s="59">
        <f>VLOOKUP(抽出加工データ!D1476,データベース!$H$13:$I$16,2,FALSE)</f>
        <v>5</v>
      </c>
      <c r="E1476" s="71">
        <f>抽出加工データ!E1476</f>
        <v>46197</v>
      </c>
    </row>
    <row r="1477" spans="1:5">
      <c r="A1477" s="62">
        <f>IF(春日部市要介護認定進捗状況確認シート!$M$10=抽出加工データ!C1477,1,0)</f>
        <v>0</v>
      </c>
      <c r="B1477" s="62">
        <f>IF(春日部市要介護認定進捗状況確認シート!$E$10=抽出加工データ!B1477,1,0)</f>
        <v>0</v>
      </c>
      <c r="C1477" s="62">
        <f t="shared" si="23"/>
        <v>0</v>
      </c>
      <c r="D1477" s="59">
        <f>VLOOKUP(抽出加工データ!D1477,データベース!$H$13:$I$16,2,FALSE)</f>
        <v>2</v>
      </c>
      <c r="E1477" s="71">
        <f>抽出加工データ!E1477</f>
        <v>0</v>
      </c>
    </row>
    <row r="1478" spans="1:5">
      <c r="A1478" s="62">
        <f>IF(春日部市要介護認定進捗状況確認シート!$M$10=抽出加工データ!C1478,1,0)</f>
        <v>0</v>
      </c>
      <c r="B1478" s="62">
        <f>IF(春日部市要介護認定進捗状況確認シート!$E$10=抽出加工データ!B1478,1,0)</f>
        <v>0</v>
      </c>
      <c r="C1478" s="62">
        <f t="shared" si="23"/>
        <v>0</v>
      </c>
      <c r="D1478" s="59">
        <f>VLOOKUP(抽出加工データ!D1478,データベース!$H$13:$I$16,2,FALSE)</f>
        <v>2</v>
      </c>
      <c r="E1478" s="71">
        <f>抽出加工データ!E1478</f>
        <v>46189</v>
      </c>
    </row>
    <row r="1479" spans="1:5">
      <c r="A1479" s="62">
        <f>IF(春日部市要介護認定進捗状況確認シート!$M$10=抽出加工データ!C1479,1,0)</f>
        <v>0</v>
      </c>
      <c r="B1479" s="62">
        <f>IF(春日部市要介護認定進捗状況確認シート!$E$10=抽出加工データ!B1479,1,0)</f>
        <v>0</v>
      </c>
      <c r="C1479" s="62">
        <f t="shared" si="23"/>
        <v>0</v>
      </c>
      <c r="D1479" s="59">
        <f>VLOOKUP(抽出加工データ!D1479,データベース!$H$13:$I$16,2,FALSE)</f>
        <v>1</v>
      </c>
      <c r="E1479" s="71">
        <f>抽出加工データ!E1479</f>
        <v>46199</v>
      </c>
    </row>
    <row r="1480" spans="1:5">
      <c r="A1480" s="62">
        <f>IF(春日部市要介護認定進捗状況確認シート!$M$10=抽出加工データ!C1480,1,0)</f>
        <v>0</v>
      </c>
      <c r="B1480" s="62">
        <f>IF(春日部市要介護認定進捗状況確認シート!$E$10=抽出加工データ!B1480,1,0)</f>
        <v>0</v>
      </c>
      <c r="C1480" s="62">
        <f t="shared" si="23"/>
        <v>0</v>
      </c>
      <c r="D1480" s="59">
        <f>VLOOKUP(抽出加工データ!D1480,データベース!$H$13:$I$16,2,FALSE)</f>
        <v>2</v>
      </c>
      <c r="E1480" s="71">
        <f>抽出加工データ!E1480</f>
        <v>46197</v>
      </c>
    </row>
    <row r="1481" spans="1:5">
      <c r="A1481" s="62">
        <f>IF(春日部市要介護認定進捗状況確認シート!$M$10=抽出加工データ!C1481,1,0)</f>
        <v>0</v>
      </c>
      <c r="B1481" s="62">
        <f>IF(春日部市要介護認定進捗状況確認シート!$E$10=抽出加工データ!B1481,1,0)</f>
        <v>0</v>
      </c>
      <c r="C1481" s="62">
        <f t="shared" si="23"/>
        <v>0</v>
      </c>
      <c r="D1481" s="59">
        <f>VLOOKUP(抽出加工データ!D1481,データベース!$H$13:$I$16,2,FALSE)</f>
        <v>2</v>
      </c>
      <c r="E1481" s="71">
        <f>抽出加工データ!E1481</f>
        <v>46197</v>
      </c>
    </row>
    <row r="1482" spans="1:5">
      <c r="A1482" s="62">
        <f>IF(春日部市要介護認定進捗状況確認シート!$M$10=抽出加工データ!C1482,1,0)</f>
        <v>0</v>
      </c>
      <c r="B1482" s="62">
        <f>IF(春日部市要介護認定進捗状況確認シート!$E$10=抽出加工データ!B1482,1,0)</f>
        <v>0</v>
      </c>
      <c r="C1482" s="62">
        <f t="shared" si="23"/>
        <v>0</v>
      </c>
      <c r="D1482" s="59">
        <f>VLOOKUP(抽出加工データ!D1482,データベース!$H$13:$I$16,2,FALSE)</f>
        <v>2</v>
      </c>
      <c r="E1482" s="71">
        <f>抽出加工データ!E1482</f>
        <v>46227</v>
      </c>
    </row>
    <row r="1483" spans="1:5">
      <c r="A1483" s="62">
        <f>IF(春日部市要介護認定進捗状況確認シート!$M$10=抽出加工データ!C1483,1,0)</f>
        <v>0</v>
      </c>
      <c r="B1483" s="62">
        <f>IF(春日部市要介護認定進捗状況確認シート!$E$10=抽出加工データ!B1483,1,0)</f>
        <v>0</v>
      </c>
      <c r="C1483" s="62">
        <f t="shared" si="23"/>
        <v>0</v>
      </c>
      <c r="D1483" s="59">
        <f>VLOOKUP(抽出加工データ!D1483,データベース!$H$13:$I$16,2,FALSE)</f>
        <v>2</v>
      </c>
      <c r="E1483" s="71">
        <f>抽出加工データ!E1483</f>
        <v>46225</v>
      </c>
    </row>
    <row r="1484" spans="1:5">
      <c r="A1484" s="62">
        <f>IF(春日部市要介護認定進捗状況確認シート!$M$10=抽出加工データ!C1484,1,0)</f>
        <v>0</v>
      </c>
      <c r="B1484" s="62">
        <f>IF(春日部市要介護認定進捗状況確認シート!$E$10=抽出加工データ!B1484,1,0)</f>
        <v>0</v>
      </c>
      <c r="C1484" s="62">
        <f t="shared" si="23"/>
        <v>0</v>
      </c>
      <c r="D1484" s="59">
        <f>VLOOKUP(抽出加工データ!D1484,データベース!$H$13:$I$16,2,FALSE)</f>
        <v>2</v>
      </c>
      <c r="E1484" s="71">
        <f>抽出加工データ!E1484</f>
        <v>46218</v>
      </c>
    </row>
    <row r="1485" spans="1:5">
      <c r="A1485" s="62">
        <f>IF(春日部市要介護認定進捗状況確認シート!$M$10=抽出加工データ!C1485,1,0)</f>
        <v>0</v>
      </c>
      <c r="B1485" s="62">
        <f>IF(春日部市要介護認定進捗状況確認シート!$E$10=抽出加工データ!B1485,1,0)</f>
        <v>0</v>
      </c>
      <c r="C1485" s="62">
        <f t="shared" si="23"/>
        <v>0</v>
      </c>
      <c r="D1485" s="59">
        <f>VLOOKUP(抽出加工データ!D1485,データベース!$H$13:$I$16,2,FALSE)</f>
        <v>1</v>
      </c>
      <c r="E1485" s="71">
        <f>抽出加工データ!E1485</f>
        <v>0</v>
      </c>
    </row>
    <row r="1486" spans="1:5">
      <c r="A1486" s="62">
        <f>IF(春日部市要介護認定進捗状況確認シート!$M$10=抽出加工データ!C1486,1,0)</f>
        <v>0</v>
      </c>
      <c r="B1486" s="62">
        <f>IF(春日部市要介護認定進捗状況確認シート!$E$10=抽出加工データ!B1486,1,0)</f>
        <v>0</v>
      </c>
      <c r="C1486" s="62">
        <f t="shared" si="23"/>
        <v>0</v>
      </c>
      <c r="D1486" s="59">
        <f>VLOOKUP(抽出加工データ!D1486,データベース!$H$13:$I$16,2,FALSE)</f>
        <v>2</v>
      </c>
      <c r="E1486" s="71">
        <f>抽出加工データ!E1486</f>
        <v>46197</v>
      </c>
    </row>
    <row r="1487" spans="1:5">
      <c r="A1487" s="62">
        <f>IF(春日部市要介護認定進捗状況確認シート!$M$10=抽出加工データ!C1487,1,0)</f>
        <v>0</v>
      </c>
      <c r="B1487" s="62">
        <f>IF(春日部市要介護認定進捗状況確認シート!$E$10=抽出加工データ!B1487,1,0)</f>
        <v>0</v>
      </c>
      <c r="C1487" s="62">
        <f t="shared" si="23"/>
        <v>0</v>
      </c>
      <c r="D1487" s="59">
        <f>VLOOKUP(抽出加工データ!D1487,データベース!$H$13:$I$16,2,FALSE)</f>
        <v>10</v>
      </c>
      <c r="E1487" s="71">
        <f>抽出加工データ!E1487</f>
        <v>0</v>
      </c>
    </row>
    <row r="1488" spans="1:5">
      <c r="A1488" s="62">
        <f>IF(春日部市要介護認定進捗状況確認シート!$M$10=抽出加工データ!C1488,1,0)</f>
        <v>0</v>
      </c>
      <c r="B1488" s="62">
        <f>IF(春日部市要介護認定進捗状況確認シート!$E$10=抽出加工データ!B1488,1,0)</f>
        <v>0</v>
      </c>
      <c r="C1488" s="62">
        <f t="shared" si="23"/>
        <v>0</v>
      </c>
      <c r="D1488" s="59">
        <f>VLOOKUP(抽出加工データ!D1488,データベース!$H$13:$I$16,2,FALSE)</f>
        <v>5</v>
      </c>
      <c r="E1488" s="71">
        <f>抽出加工データ!E1488</f>
        <v>46239</v>
      </c>
    </row>
    <row r="1489" spans="1:5">
      <c r="A1489" s="62">
        <f>IF(春日部市要介護認定進捗状況確認シート!$M$10=抽出加工データ!C1489,1,0)</f>
        <v>0</v>
      </c>
      <c r="B1489" s="62">
        <f>IF(春日部市要介護認定進捗状況確認シート!$E$10=抽出加工データ!B1489,1,0)</f>
        <v>0</v>
      </c>
      <c r="C1489" s="62">
        <f t="shared" si="23"/>
        <v>0</v>
      </c>
      <c r="D1489" s="59">
        <f>VLOOKUP(抽出加工データ!D1489,データベース!$H$13:$I$16,2,FALSE)</f>
        <v>2</v>
      </c>
      <c r="E1489" s="71">
        <f>抽出加工データ!E1489</f>
        <v>0</v>
      </c>
    </row>
    <row r="1490" spans="1:5">
      <c r="A1490" s="62">
        <f>IF(春日部市要介護認定進捗状況確認シート!$M$10=抽出加工データ!C1490,1,0)</f>
        <v>0</v>
      </c>
      <c r="B1490" s="62">
        <f>IF(春日部市要介護認定進捗状況確認シート!$E$10=抽出加工データ!B1490,1,0)</f>
        <v>0</v>
      </c>
      <c r="C1490" s="62">
        <f t="shared" si="23"/>
        <v>0</v>
      </c>
      <c r="D1490" s="59">
        <f>VLOOKUP(抽出加工データ!D1490,データベース!$H$13:$I$16,2,FALSE)</f>
        <v>1</v>
      </c>
      <c r="E1490" s="71">
        <f>抽出加工データ!E1490</f>
        <v>46220</v>
      </c>
    </row>
    <row r="1491" spans="1:5">
      <c r="A1491" s="62">
        <f>IF(春日部市要介護認定進捗状況確認シート!$M$10=抽出加工データ!C1491,1,0)</f>
        <v>0</v>
      </c>
      <c r="B1491" s="62">
        <f>IF(春日部市要介護認定進捗状況確認シート!$E$10=抽出加工データ!B1491,1,0)</f>
        <v>0</v>
      </c>
      <c r="C1491" s="62">
        <f t="shared" si="23"/>
        <v>0</v>
      </c>
      <c r="D1491" s="59">
        <f>VLOOKUP(抽出加工データ!D1491,データベース!$H$13:$I$16,2,FALSE)</f>
        <v>1</v>
      </c>
      <c r="E1491" s="71">
        <f>抽出加工データ!E1491</f>
        <v>46213</v>
      </c>
    </row>
    <row r="1492" spans="1:5">
      <c r="A1492" s="62">
        <f>IF(春日部市要介護認定進捗状況確認シート!$M$10=抽出加工データ!C1492,1,0)</f>
        <v>0</v>
      </c>
      <c r="B1492" s="62">
        <f>IF(春日部市要介護認定進捗状況確認シート!$E$10=抽出加工データ!B1492,1,0)</f>
        <v>0</v>
      </c>
      <c r="C1492" s="62">
        <f t="shared" si="23"/>
        <v>0</v>
      </c>
      <c r="D1492" s="59">
        <f>VLOOKUP(抽出加工データ!D1492,データベース!$H$13:$I$16,2,FALSE)</f>
        <v>1</v>
      </c>
      <c r="E1492" s="71">
        <f>抽出加工データ!E1492</f>
        <v>46216</v>
      </c>
    </row>
    <row r="1493" spans="1:5">
      <c r="A1493" s="62">
        <f>IF(春日部市要介護認定進捗状況確認シート!$M$10=抽出加工データ!C1493,1,0)</f>
        <v>0</v>
      </c>
      <c r="B1493" s="62">
        <f>IF(春日部市要介護認定進捗状況確認シート!$E$10=抽出加工データ!B1493,1,0)</f>
        <v>0</v>
      </c>
      <c r="C1493" s="62">
        <f t="shared" si="23"/>
        <v>0</v>
      </c>
      <c r="D1493" s="59">
        <f>VLOOKUP(抽出加工データ!D1493,データベース!$H$13:$I$16,2,FALSE)</f>
        <v>2</v>
      </c>
      <c r="E1493" s="71">
        <f>抽出加工データ!E1493</f>
        <v>0</v>
      </c>
    </row>
    <row r="1494" spans="1:5">
      <c r="A1494" s="62">
        <f>IF(春日部市要介護認定進捗状況確認シート!$M$10=抽出加工データ!C1494,1,0)</f>
        <v>0</v>
      </c>
      <c r="B1494" s="62">
        <f>IF(春日部市要介護認定進捗状況確認シート!$E$10=抽出加工データ!B1494,1,0)</f>
        <v>0</v>
      </c>
      <c r="C1494" s="62">
        <f t="shared" si="23"/>
        <v>0</v>
      </c>
      <c r="D1494" s="59">
        <f>VLOOKUP(抽出加工データ!D1494,データベース!$H$13:$I$16,2,FALSE)</f>
        <v>1</v>
      </c>
      <c r="E1494" s="71">
        <f>抽出加工データ!E1494</f>
        <v>0</v>
      </c>
    </row>
    <row r="1495" spans="1:5">
      <c r="A1495" s="62">
        <f>IF(春日部市要介護認定進捗状況確認シート!$M$10=抽出加工データ!C1495,1,0)</f>
        <v>0</v>
      </c>
      <c r="B1495" s="62">
        <f>IF(春日部市要介護認定進捗状況確認シート!$E$10=抽出加工データ!B1495,1,0)</f>
        <v>0</v>
      </c>
      <c r="C1495" s="62">
        <f t="shared" si="23"/>
        <v>0</v>
      </c>
      <c r="D1495" s="59">
        <f>VLOOKUP(抽出加工データ!D1495,データベース!$H$13:$I$16,2,FALSE)</f>
        <v>2</v>
      </c>
      <c r="E1495" s="71">
        <f>抽出加工データ!E1495</f>
        <v>46185</v>
      </c>
    </row>
    <row r="1496" spans="1:5">
      <c r="A1496" s="62">
        <f>IF(春日部市要介護認定進捗状況確認シート!$M$10=抽出加工データ!C1496,1,0)</f>
        <v>0</v>
      </c>
      <c r="B1496" s="62">
        <f>IF(春日部市要介護認定進捗状況確認シート!$E$10=抽出加工データ!B1496,1,0)</f>
        <v>0</v>
      </c>
      <c r="C1496" s="62">
        <f t="shared" si="23"/>
        <v>0</v>
      </c>
      <c r="D1496" s="59">
        <f>VLOOKUP(抽出加工データ!D1496,データベース!$H$13:$I$16,2,FALSE)</f>
        <v>2</v>
      </c>
      <c r="E1496" s="71">
        <f>抽出加工データ!E1496</f>
        <v>0</v>
      </c>
    </row>
    <row r="1497" spans="1:5">
      <c r="A1497" s="62">
        <f>IF(春日部市要介護認定進捗状況確認シート!$M$10=抽出加工データ!C1497,1,0)</f>
        <v>0</v>
      </c>
      <c r="B1497" s="62">
        <f>IF(春日部市要介護認定進捗状況確認シート!$E$10=抽出加工データ!B1497,1,0)</f>
        <v>0</v>
      </c>
      <c r="C1497" s="62">
        <f t="shared" si="23"/>
        <v>0</v>
      </c>
      <c r="D1497" s="59">
        <f>VLOOKUP(抽出加工データ!D1497,データベース!$H$13:$I$16,2,FALSE)</f>
        <v>2</v>
      </c>
      <c r="E1497" s="71">
        <f>抽出加工データ!E1497</f>
        <v>46199</v>
      </c>
    </row>
    <row r="1498" spans="1:5">
      <c r="A1498" s="62">
        <f>IF(春日部市要介護認定進捗状況確認シート!$M$10=抽出加工データ!C1498,1,0)</f>
        <v>0</v>
      </c>
      <c r="B1498" s="62">
        <f>IF(春日部市要介護認定進捗状況確認シート!$E$10=抽出加工データ!B1498,1,0)</f>
        <v>0</v>
      </c>
      <c r="C1498" s="62">
        <f t="shared" si="23"/>
        <v>0</v>
      </c>
      <c r="D1498" s="59">
        <f>VLOOKUP(抽出加工データ!D1498,データベース!$H$13:$I$16,2,FALSE)</f>
        <v>5</v>
      </c>
      <c r="E1498" s="71">
        <f>抽出加工データ!E1498</f>
        <v>46204</v>
      </c>
    </row>
    <row r="1499" spans="1:5">
      <c r="A1499" s="62">
        <f>IF(春日部市要介護認定進捗状況確認シート!$M$10=抽出加工データ!C1499,1,0)</f>
        <v>0</v>
      </c>
      <c r="B1499" s="62">
        <f>IF(春日部市要介護認定進捗状況確認シート!$E$10=抽出加工データ!B1499,1,0)</f>
        <v>0</v>
      </c>
      <c r="C1499" s="62">
        <f t="shared" si="23"/>
        <v>0</v>
      </c>
      <c r="D1499" s="59">
        <f>VLOOKUP(抽出加工データ!D1499,データベース!$H$13:$I$16,2,FALSE)</f>
        <v>1</v>
      </c>
      <c r="E1499" s="71">
        <f>抽出加工データ!E1499</f>
        <v>46224</v>
      </c>
    </row>
    <row r="1500" spans="1:5">
      <c r="A1500" s="62">
        <f>IF(春日部市要介護認定進捗状況確認シート!$M$10=抽出加工データ!C1500,1,0)</f>
        <v>0</v>
      </c>
      <c r="B1500" s="62">
        <f>IF(春日部市要介護認定進捗状況確認シート!$E$10=抽出加工データ!B1500,1,0)</f>
        <v>0</v>
      </c>
      <c r="C1500" s="62">
        <f t="shared" si="23"/>
        <v>0</v>
      </c>
      <c r="D1500" s="59">
        <f>VLOOKUP(抽出加工データ!D1500,データベース!$H$13:$I$16,2,FALSE)</f>
        <v>1</v>
      </c>
      <c r="E1500" s="71">
        <f>抽出加工データ!E1500</f>
        <v>46190</v>
      </c>
    </row>
    <row r="1501" spans="1:5">
      <c r="A1501" s="62">
        <f>IF(春日部市要介護認定進捗状況確認シート!$M$10=抽出加工データ!C1501,1,0)</f>
        <v>0</v>
      </c>
      <c r="B1501" s="62">
        <f>IF(春日部市要介護認定進捗状況確認シート!$E$10=抽出加工データ!B1501,1,0)</f>
        <v>0</v>
      </c>
      <c r="C1501" s="62">
        <f t="shared" si="23"/>
        <v>0</v>
      </c>
      <c r="D1501" s="59">
        <f>VLOOKUP(抽出加工データ!D1501,データベース!$H$13:$I$16,2,FALSE)</f>
        <v>1</v>
      </c>
      <c r="E1501" s="71">
        <f>抽出加工データ!E1501</f>
        <v>0</v>
      </c>
    </row>
    <row r="1502" spans="1:5">
      <c r="A1502" s="62">
        <f>IF(春日部市要介護認定進捗状況確認シート!$M$10=抽出加工データ!C1502,1,0)</f>
        <v>0</v>
      </c>
      <c r="B1502" s="62">
        <f>IF(春日部市要介護認定進捗状況確認シート!$E$10=抽出加工データ!B1502,1,0)</f>
        <v>0</v>
      </c>
      <c r="C1502" s="62">
        <f t="shared" si="23"/>
        <v>0</v>
      </c>
      <c r="D1502" s="59">
        <f>VLOOKUP(抽出加工データ!D1502,データベース!$H$13:$I$16,2,FALSE)</f>
        <v>1</v>
      </c>
      <c r="E1502" s="71">
        <f>抽出加工データ!E1502</f>
        <v>46183</v>
      </c>
    </row>
    <row r="1503" spans="1:5">
      <c r="A1503" s="62">
        <f>IF(春日部市要介護認定進捗状況確認シート!$M$10=抽出加工データ!C1503,1,0)</f>
        <v>0</v>
      </c>
      <c r="B1503" s="62">
        <f>IF(春日部市要介護認定進捗状況確認シート!$E$10=抽出加工データ!B1503,1,0)</f>
        <v>0</v>
      </c>
      <c r="C1503" s="62">
        <f t="shared" si="23"/>
        <v>0</v>
      </c>
      <c r="D1503" s="59">
        <f>VLOOKUP(抽出加工データ!D1503,データベース!$H$13:$I$16,2,FALSE)</f>
        <v>5</v>
      </c>
      <c r="E1503" s="71">
        <f>抽出加工データ!E1503</f>
        <v>0</v>
      </c>
    </row>
    <row r="1504" spans="1:5">
      <c r="A1504" s="62">
        <f>IF(春日部市要介護認定進捗状況確認シート!$M$10=抽出加工データ!C1504,1,0)</f>
        <v>0</v>
      </c>
      <c r="B1504" s="62">
        <f>IF(春日部市要介護認定進捗状況確認シート!$E$10=抽出加工データ!B1504,1,0)</f>
        <v>0</v>
      </c>
      <c r="C1504" s="62">
        <f t="shared" si="23"/>
        <v>0</v>
      </c>
      <c r="D1504" s="59">
        <f>VLOOKUP(抽出加工データ!D1504,データベース!$H$13:$I$16,2,FALSE)</f>
        <v>1</v>
      </c>
      <c r="E1504" s="71">
        <f>抽出加工データ!E1504</f>
        <v>46225</v>
      </c>
    </row>
    <row r="1505" spans="1:5">
      <c r="A1505" s="62">
        <f>IF(春日部市要介護認定進捗状況確認シート!$M$10=抽出加工データ!C1505,1,0)</f>
        <v>0</v>
      </c>
      <c r="B1505" s="62">
        <f>IF(春日部市要介護認定進捗状況確認シート!$E$10=抽出加工データ!B1505,1,0)</f>
        <v>0</v>
      </c>
      <c r="C1505" s="62">
        <f t="shared" si="23"/>
        <v>0</v>
      </c>
      <c r="D1505" s="59">
        <f>VLOOKUP(抽出加工データ!D1505,データベース!$H$13:$I$16,2,FALSE)</f>
        <v>1</v>
      </c>
      <c r="E1505" s="71">
        <f>抽出加工データ!E1505</f>
        <v>0</v>
      </c>
    </row>
    <row r="1506" spans="1:5">
      <c r="A1506" s="62">
        <f>IF(春日部市要介護認定進捗状況確認シート!$M$10=抽出加工データ!C1506,1,0)</f>
        <v>0</v>
      </c>
      <c r="B1506" s="62">
        <f>IF(春日部市要介護認定進捗状況確認シート!$E$10=抽出加工データ!B1506,1,0)</f>
        <v>0</v>
      </c>
      <c r="C1506" s="62">
        <f t="shared" si="23"/>
        <v>0</v>
      </c>
      <c r="D1506" s="59">
        <f>VLOOKUP(抽出加工データ!D1506,データベース!$H$13:$I$16,2,FALSE)</f>
        <v>2</v>
      </c>
      <c r="E1506" s="71">
        <f>抽出加工データ!E1506</f>
        <v>46190</v>
      </c>
    </row>
    <row r="1507" spans="1:5">
      <c r="A1507" s="62">
        <f>IF(春日部市要介護認定進捗状況確認シート!$M$10=抽出加工データ!C1507,1,0)</f>
        <v>0</v>
      </c>
      <c r="B1507" s="62">
        <f>IF(春日部市要介護認定進捗状況確認シート!$E$10=抽出加工データ!B1507,1,0)</f>
        <v>0</v>
      </c>
      <c r="C1507" s="62">
        <f t="shared" si="23"/>
        <v>0</v>
      </c>
      <c r="D1507" s="59">
        <f>VLOOKUP(抽出加工データ!D1507,データベース!$H$13:$I$16,2,FALSE)</f>
        <v>5</v>
      </c>
      <c r="E1507" s="71">
        <f>抽出加工データ!E1507</f>
        <v>46232</v>
      </c>
    </row>
    <row r="1508" spans="1:5">
      <c r="A1508" s="62">
        <f>IF(春日部市要介護認定進捗状況確認シート!$M$10=抽出加工データ!C1508,1,0)</f>
        <v>0</v>
      </c>
      <c r="B1508" s="62">
        <f>IF(春日部市要介護認定進捗状況確認シート!$E$10=抽出加工データ!B1508,1,0)</f>
        <v>0</v>
      </c>
      <c r="C1508" s="62">
        <f t="shared" si="23"/>
        <v>0</v>
      </c>
      <c r="D1508" s="59">
        <f>VLOOKUP(抽出加工データ!D1508,データベース!$H$13:$I$16,2,FALSE)</f>
        <v>2</v>
      </c>
      <c r="E1508" s="71">
        <f>抽出加工データ!E1508</f>
        <v>46224</v>
      </c>
    </row>
    <row r="1509" spans="1:5">
      <c r="A1509" s="62">
        <f>IF(春日部市要介護認定進捗状況確認シート!$M$10=抽出加工データ!C1509,1,0)</f>
        <v>0</v>
      </c>
      <c r="B1509" s="62">
        <f>IF(春日部市要介護認定進捗状況確認シート!$E$10=抽出加工データ!B1509,1,0)</f>
        <v>0</v>
      </c>
      <c r="C1509" s="62">
        <f t="shared" si="23"/>
        <v>0</v>
      </c>
      <c r="D1509" s="59">
        <f>VLOOKUP(抽出加工データ!D1509,データベース!$H$13:$I$16,2,FALSE)</f>
        <v>5</v>
      </c>
      <c r="E1509" s="71">
        <f>抽出加工データ!E1509</f>
        <v>46190</v>
      </c>
    </row>
    <row r="1510" spans="1:5">
      <c r="A1510" s="62">
        <f>IF(春日部市要介護認定進捗状況確認シート!$M$10=抽出加工データ!C1510,1,0)</f>
        <v>0</v>
      </c>
      <c r="B1510" s="62">
        <f>IF(春日部市要介護認定進捗状況確認シート!$E$10=抽出加工データ!B1510,1,0)</f>
        <v>0</v>
      </c>
      <c r="C1510" s="62">
        <f t="shared" si="23"/>
        <v>0</v>
      </c>
      <c r="D1510" s="59">
        <f>VLOOKUP(抽出加工データ!D1510,データベース!$H$13:$I$16,2,FALSE)</f>
        <v>1</v>
      </c>
      <c r="E1510" s="71">
        <f>抽出加工データ!E1510</f>
        <v>0</v>
      </c>
    </row>
    <row r="1511" spans="1:5">
      <c r="A1511" s="62">
        <f>IF(春日部市要介護認定進捗状況確認シート!$M$10=抽出加工データ!C1511,1,0)</f>
        <v>0</v>
      </c>
      <c r="B1511" s="62">
        <f>IF(春日部市要介護認定進捗状況確認シート!$E$10=抽出加工データ!B1511,1,0)</f>
        <v>0</v>
      </c>
      <c r="C1511" s="62">
        <f t="shared" si="23"/>
        <v>0</v>
      </c>
      <c r="D1511" s="59">
        <f>VLOOKUP(抽出加工データ!D1511,データベース!$H$13:$I$16,2,FALSE)</f>
        <v>1</v>
      </c>
      <c r="E1511" s="71">
        <f>抽出加工データ!E1511</f>
        <v>46239</v>
      </c>
    </row>
    <row r="1512" spans="1:5">
      <c r="A1512" s="62">
        <f>IF(春日部市要介護認定進捗状況確認シート!$M$10=抽出加工データ!C1512,1,0)</f>
        <v>0</v>
      </c>
      <c r="B1512" s="62">
        <f>IF(春日部市要介護認定進捗状況確認シート!$E$10=抽出加工データ!B1512,1,0)</f>
        <v>0</v>
      </c>
      <c r="C1512" s="62">
        <f t="shared" si="23"/>
        <v>0</v>
      </c>
      <c r="D1512" s="59">
        <f>VLOOKUP(抽出加工データ!D1512,データベース!$H$13:$I$16,2,FALSE)</f>
        <v>1</v>
      </c>
      <c r="E1512" s="71">
        <f>抽出加工データ!E1512</f>
        <v>46251</v>
      </c>
    </row>
    <row r="1513" spans="1:5">
      <c r="A1513" s="62">
        <f>IF(春日部市要介護認定進捗状況確認シート!$M$10=抽出加工データ!C1513,1,0)</f>
        <v>0</v>
      </c>
      <c r="B1513" s="62">
        <f>IF(春日部市要介護認定進捗状況確認シート!$E$10=抽出加工データ!B1513,1,0)</f>
        <v>0</v>
      </c>
      <c r="C1513" s="62">
        <f t="shared" si="23"/>
        <v>0</v>
      </c>
      <c r="D1513" s="59">
        <f>VLOOKUP(抽出加工データ!D1513,データベース!$H$13:$I$16,2,FALSE)</f>
        <v>1</v>
      </c>
      <c r="E1513" s="71">
        <f>抽出加工データ!E1513</f>
        <v>46204</v>
      </c>
    </row>
    <row r="1514" spans="1:5">
      <c r="A1514" s="62">
        <f>IF(春日部市要介護認定進捗状況確認シート!$M$10=抽出加工データ!C1514,1,0)</f>
        <v>0</v>
      </c>
      <c r="B1514" s="62">
        <f>IF(春日部市要介護認定進捗状況確認シート!$E$10=抽出加工データ!B1514,1,0)</f>
        <v>0</v>
      </c>
      <c r="C1514" s="62">
        <f t="shared" si="23"/>
        <v>0</v>
      </c>
      <c r="D1514" s="59">
        <f>VLOOKUP(抽出加工データ!D1514,データベース!$H$13:$I$16,2,FALSE)</f>
        <v>2</v>
      </c>
      <c r="E1514" s="71">
        <f>抽出加工データ!E1514</f>
        <v>46211</v>
      </c>
    </row>
    <row r="1515" spans="1:5">
      <c r="A1515" s="62">
        <f>IF(春日部市要介護認定進捗状況確認シート!$M$10=抽出加工データ!C1515,1,0)</f>
        <v>0</v>
      </c>
      <c r="B1515" s="62">
        <f>IF(春日部市要介護認定進捗状況確認シート!$E$10=抽出加工データ!B1515,1,0)</f>
        <v>0</v>
      </c>
      <c r="C1515" s="62">
        <f t="shared" si="23"/>
        <v>0</v>
      </c>
      <c r="D1515" s="59">
        <f>VLOOKUP(抽出加工データ!D1515,データベース!$H$13:$I$16,2,FALSE)</f>
        <v>2</v>
      </c>
      <c r="E1515" s="71">
        <f>抽出加工データ!E1515</f>
        <v>46231</v>
      </c>
    </row>
    <row r="1516" spans="1:5">
      <c r="A1516" s="62">
        <f>IF(春日部市要介護認定進捗状況確認シート!$M$10=抽出加工データ!C1516,1,0)</f>
        <v>0</v>
      </c>
      <c r="B1516" s="62">
        <f>IF(春日部市要介護認定進捗状況確認シート!$E$10=抽出加工データ!B1516,1,0)</f>
        <v>0</v>
      </c>
      <c r="C1516" s="62">
        <f t="shared" si="23"/>
        <v>0</v>
      </c>
      <c r="D1516" s="59">
        <f>VLOOKUP(抽出加工データ!D1516,データベース!$H$13:$I$16,2,FALSE)</f>
        <v>2</v>
      </c>
      <c r="E1516" s="71">
        <f>抽出加工データ!E1516</f>
        <v>46251</v>
      </c>
    </row>
    <row r="1517" spans="1:5">
      <c r="A1517" s="62">
        <f>IF(春日部市要介護認定進捗状況確認シート!$M$10=抽出加工データ!C1517,1,0)</f>
        <v>0</v>
      </c>
      <c r="B1517" s="62">
        <f>IF(春日部市要介護認定進捗状況確認シート!$E$10=抽出加工データ!B1517,1,0)</f>
        <v>0</v>
      </c>
      <c r="C1517" s="62">
        <f t="shared" si="23"/>
        <v>0</v>
      </c>
      <c r="D1517" s="59">
        <f>VLOOKUP(抽出加工データ!D1517,データベース!$H$13:$I$16,2,FALSE)</f>
        <v>1</v>
      </c>
      <c r="E1517" s="71">
        <f>抽出加工データ!E1517</f>
        <v>46190</v>
      </c>
    </row>
    <row r="1518" spans="1:5">
      <c r="A1518" s="62">
        <f>IF(春日部市要介護認定進捗状況確認シート!$M$10=抽出加工データ!C1518,1,0)</f>
        <v>0</v>
      </c>
      <c r="B1518" s="62">
        <f>IF(春日部市要介護認定進捗状況確認シート!$E$10=抽出加工データ!B1518,1,0)</f>
        <v>0</v>
      </c>
      <c r="C1518" s="62">
        <f t="shared" si="23"/>
        <v>0</v>
      </c>
      <c r="D1518" s="59">
        <f>VLOOKUP(抽出加工データ!D1518,データベース!$H$13:$I$16,2,FALSE)</f>
        <v>2</v>
      </c>
      <c r="E1518" s="71">
        <f>抽出加工データ!E1518</f>
        <v>46211</v>
      </c>
    </row>
    <row r="1519" spans="1:5">
      <c r="A1519" s="62">
        <f>IF(春日部市要介護認定進捗状況確認シート!$M$10=抽出加工データ!C1519,1,0)</f>
        <v>0</v>
      </c>
      <c r="B1519" s="62">
        <f>IF(春日部市要介護認定進捗状況確認シート!$E$10=抽出加工データ!B1519,1,0)</f>
        <v>0</v>
      </c>
      <c r="C1519" s="62">
        <f t="shared" si="23"/>
        <v>0</v>
      </c>
      <c r="D1519" s="59">
        <f>VLOOKUP(抽出加工データ!D1519,データベース!$H$13:$I$16,2,FALSE)</f>
        <v>2</v>
      </c>
      <c r="E1519" s="71">
        <f>抽出加工データ!E1519</f>
        <v>46253</v>
      </c>
    </row>
    <row r="1520" spans="1:5">
      <c r="A1520" s="62">
        <f>IF(春日部市要介護認定進捗状況確認シート!$M$10=抽出加工データ!C1520,1,0)</f>
        <v>0</v>
      </c>
      <c r="B1520" s="62">
        <f>IF(春日部市要介護認定進捗状況確認シート!$E$10=抽出加工データ!B1520,1,0)</f>
        <v>0</v>
      </c>
      <c r="C1520" s="62">
        <f t="shared" si="23"/>
        <v>0</v>
      </c>
      <c r="D1520" s="59">
        <f>VLOOKUP(抽出加工データ!D1520,データベース!$H$13:$I$16,2,FALSE)</f>
        <v>1</v>
      </c>
      <c r="E1520" s="71">
        <f>抽出加工データ!E1520</f>
        <v>46225</v>
      </c>
    </row>
    <row r="1521" spans="1:5">
      <c r="A1521" s="62">
        <f>IF(春日部市要介護認定進捗状況確認シート!$M$10=抽出加工データ!C1521,1,0)</f>
        <v>0</v>
      </c>
      <c r="B1521" s="62">
        <f>IF(春日部市要介護認定進捗状況確認シート!$E$10=抽出加工データ!B1521,1,0)</f>
        <v>0</v>
      </c>
      <c r="C1521" s="62">
        <f t="shared" si="23"/>
        <v>0</v>
      </c>
      <c r="D1521" s="59">
        <f>VLOOKUP(抽出加工データ!D1521,データベース!$H$13:$I$16,2,FALSE)</f>
        <v>5</v>
      </c>
      <c r="E1521" s="71">
        <f>抽出加工データ!E1521</f>
        <v>46232</v>
      </c>
    </row>
    <row r="1522" spans="1:5">
      <c r="A1522" s="62">
        <f>IF(春日部市要介護認定進捗状況確認シート!$M$10=抽出加工データ!C1522,1,0)</f>
        <v>0</v>
      </c>
      <c r="B1522" s="62">
        <f>IF(春日部市要介護認定進捗状況確認シート!$E$10=抽出加工データ!B1522,1,0)</f>
        <v>0</v>
      </c>
      <c r="C1522" s="62">
        <f t="shared" si="23"/>
        <v>0</v>
      </c>
      <c r="D1522" s="59">
        <f>VLOOKUP(抽出加工データ!D1522,データベース!$H$13:$I$16,2,FALSE)</f>
        <v>2</v>
      </c>
      <c r="E1522" s="71">
        <f>抽出加工データ!E1522</f>
        <v>46204</v>
      </c>
    </row>
    <row r="1523" spans="1:5">
      <c r="A1523" s="62">
        <f>IF(春日部市要介護認定進捗状況確認シート!$M$10=抽出加工データ!C1523,1,0)</f>
        <v>0</v>
      </c>
      <c r="B1523" s="62">
        <f>IF(春日部市要介護認定進捗状況確認シート!$E$10=抽出加工データ!B1523,1,0)</f>
        <v>0</v>
      </c>
      <c r="C1523" s="62">
        <f t="shared" si="23"/>
        <v>0</v>
      </c>
      <c r="D1523" s="59">
        <f>VLOOKUP(抽出加工データ!D1523,データベース!$H$13:$I$16,2,FALSE)</f>
        <v>1</v>
      </c>
      <c r="E1523" s="71">
        <f>抽出加工データ!E1523</f>
        <v>46195</v>
      </c>
    </row>
    <row r="1524" spans="1:5">
      <c r="A1524" s="62">
        <f>IF(春日部市要介護認定進捗状況確認シート!$M$10=抽出加工データ!C1524,1,0)</f>
        <v>0</v>
      </c>
      <c r="B1524" s="62">
        <f>IF(春日部市要介護認定進捗状況確認シート!$E$10=抽出加工データ!B1524,1,0)</f>
        <v>0</v>
      </c>
      <c r="C1524" s="62">
        <f t="shared" si="23"/>
        <v>0</v>
      </c>
      <c r="D1524" s="59">
        <f>VLOOKUP(抽出加工データ!D1524,データベース!$H$13:$I$16,2,FALSE)</f>
        <v>1</v>
      </c>
      <c r="E1524" s="71">
        <f>抽出加工データ!E1524</f>
        <v>46225</v>
      </c>
    </row>
    <row r="1525" spans="1:5">
      <c r="A1525" s="62">
        <f>IF(春日部市要介護認定進捗状況確認シート!$M$10=抽出加工データ!C1525,1,0)</f>
        <v>0</v>
      </c>
      <c r="B1525" s="62">
        <f>IF(春日部市要介護認定進捗状況確認シート!$E$10=抽出加工データ!B1525,1,0)</f>
        <v>0</v>
      </c>
      <c r="C1525" s="62">
        <f t="shared" si="23"/>
        <v>0</v>
      </c>
      <c r="D1525" s="59">
        <f>VLOOKUP(抽出加工データ!D1525,データベース!$H$13:$I$16,2,FALSE)</f>
        <v>2</v>
      </c>
      <c r="E1525" s="71">
        <f>抽出加工データ!E1525</f>
        <v>0</v>
      </c>
    </row>
    <row r="1526" spans="1:5">
      <c r="A1526" s="62">
        <f>IF(春日部市要介護認定進捗状況確認シート!$M$10=抽出加工データ!C1526,1,0)</f>
        <v>0</v>
      </c>
      <c r="B1526" s="62">
        <f>IF(春日部市要介護認定進捗状況確認シート!$E$10=抽出加工データ!B1526,1,0)</f>
        <v>0</v>
      </c>
      <c r="C1526" s="62">
        <f t="shared" si="23"/>
        <v>0</v>
      </c>
      <c r="D1526" s="59">
        <f>VLOOKUP(抽出加工データ!D1526,データベース!$H$13:$I$16,2,FALSE)</f>
        <v>1</v>
      </c>
      <c r="E1526" s="71">
        <f>抽出加工データ!E1526</f>
        <v>46199</v>
      </c>
    </row>
    <row r="1527" spans="1:5">
      <c r="A1527" s="62">
        <f>IF(春日部市要介護認定進捗状況確認シート!$M$10=抽出加工データ!C1527,1,0)</f>
        <v>0</v>
      </c>
      <c r="B1527" s="62">
        <f>IF(春日部市要介護認定進捗状況確認シート!$E$10=抽出加工データ!B1527,1,0)</f>
        <v>0</v>
      </c>
      <c r="C1527" s="62">
        <f t="shared" si="23"/>
        <v>0</v>
      </c>
      <c r="D1527" s="59">
        <f>VLOOKUP(抽出加工データ!D1527,データベース!$H$13:$I$16,2,FALSE)</f>
        <v>5</v>
      </c>
      <c r="E1527" s="71">
        <f>抽出加工データ!E1527</f>
        <v>0</v>
      </c>
    </row>
    <row r="1528" spans="1:5">
      <c r="A1528" s="62">
        <f>IF(春日部市要介護認定進捗状況確認シート!$M$10=抽出加工データ!C1528,1,0)</f>
        <v>0</v>
      </c>
      <c r="B1528" s="62">
        <f>IF(春日部市要介護認定進捗状況確認シート!$E$10=抽出加工データ!B1528,1,0)</f>
        <v>0</v>
      </c>
      <c r="C1528" s="62">
        <f t="shared" si="23"/>
        <v>0</v>
      </c>
      <c r="D1528" s="59">
        <f>VLOOKUP(抽出加工データ!D1528,データベース!$H$13:$I$16,2,FALSE)</f>
        <v>2</v>
      </c>
      <c r="E1528" s="71">
        <f>抽出加工データ!E1528</f>
        <v>46220</v>
      </c>
    </row>
    <row r="1529" spans="1:5">
      <c r="A1529" s="62">
        <f>IF(春日部市要介護認定進捗状況確認シート!$M$10=抽出加工データ!C1529,1,0)</f>
        <v>0</v>
      </c>
      <c r="B1529" s="62">
        <f>IF(春日部市要介護認定進捗状況確認シート!$E$10=抽出加工データ!B1529,1,0)</f>
        <v>0</v>
      </c>
      <c r="C1529" s="62">
        <f t="shared" si="23"/>
        <v>0</v>
      </c>
      <c r="D1529" s="59">
        <f>VLOOKUP(抽出加工データ!D1529,データベース!$H$13:$I$16,2,FALSE)</f>
        <v>2</v>
      </c>
      <c r="E1529" s="71">
        <f>抽出加工データ!E1529</f>
        <v>46181</v>
      </c>
    </row>
    <row r="1530" spans="1:5">
      <c r="A1530" s="62">
        <f>IF(春日部市要介護認定進捗状況確認シート!$M$10=抽出加工データ!C1530,1,0)</f>
        <v>0</v>
      </c>
      <c r="B1530" s="62">
        <f>IF(春日部市要介護認定進捗状況確認シート!$E$10=抽出加工データ!B1530,1,0)</f>
        <v>0</v>
      </c>
      <c r="C1530" s="62">
        <f t="shared" si="23"/>
        <v>0</v>
      </c>
      <c r="D1530" s="59">
        <f>VLOOKUP(抽出加工データ!D1530,データベース!$H$13:$I$16,2,FALSE)</f>
        <v>1</v>
      </c>
      <c r="E1530" s="71">
        <f>抽出加工データ!E1530</f>
        <v>46209</v>
      </c>
    </row>
    <row r="1531" spans="1:5">
      <c r="A1531" s="62">
        <f>IF(春日部市要介護認定進捗状況確認シート!$M$10=抽出加工データ!C1531,1,0)</f>
        <v>0</v>
      </c>
      <c r="B1531" s="62">
        <f>IF(春日部市要介護認定進捗状況確認シート!$E$10=抽出加工データ!B1531,1,0)</f>
        <v>0</v>
      </c>
      <c r="C1531" s="62">
        <f t="shared" si="23"/>
        <v>0</v>
      </c>
      <c r="D1531" s="59">
        <f>VLOOKUP(抽出加工データ!D1531,データベース!$H$13:$I$16,2,FALSE)</f>
        <v>2</v>
      </c>
      <c r="E1531" s="71">
        <f>抽出加工データ!E1531</f>
        <v>46192</v>
      </c>
    </row>
    <row r="1532" spans="1:5">
      <c r="A1532" s="62">
        <f>IF(春日部市要介護認定進捗状況確認シート!$M$10=抽出加工データ!C1532,1,0)</f>
        <v>0</v>
      </c>
      <c r="B1532" s="62">
        <f>IF(春日部市要介護認定進捗状況確認シート!$E$10=抽出加工データ!B1532,1,0)</f>
        <v>0</v>
      </c>
      <c r="C1532" s="62">
        <f t="shared" si="23"/>
        <v>0</v>
      </c>
      <c r="D1532" s="59">
        <f>VLOOKUP(抽出加工データ!D1532,データベース!$H$13:$I$16,2,FALSE)</f>
        <v>1</v>
      </c>
      <c r="E1532" s="71">
        <f>抽出加工データ!E1532</f>
        <v>0</v>
      </c>
    </row>
    <row r="1533" spans="1:5">
      <c r="A1533" s="62">
        <f>IF(春日部市要介護認定進捗状況確認シート!$M$10=抽出加工データ!C1533,1,0)</f>
        <v>0</v>
      </c>
      <c r="B1533" s="62">
        <f>IF(春日部市要介護認定進捗状況確認シート!$E$10=抽出加工データ!B1533,1,0)</f>
        <v>0</v>
      </c>
      <c r="C1533" s="62">
        <f t="shared" si="23"/>
        <v>0</v>
      </c>
      <c r="D1533" s="59">
        <f>VLOOKUP(抽出加工データ!D1533,データベース!$H$13:$I$16,2,FALSE)</f>
        <v>1</v>
      </c>
      <c r="E1533" s="71">
        <f>抽出加工データ!E1533</f>
        <v>46225</v>
      </c>
    </row>
    <row r="1534" spans="1:5">
      <c r="A1534" s="62">
        <f>IF(春日部市要介護認定進捗状況確認シート!$M$10=抽出加工データ!C1534,1,0)</f>
        <v>0</v>
      </c>
      <c r="B1534" s="62">
        <f>IF(春日部市要介護認定進捗状況確認シート!$E$10=抽出加工データ!B1534,1,0)</f>
        <v>0</v>
      </c>
      <c r="C1534" s="62">
        <f t="shared" si="23"/>
        <v>0</v>
      </c>
      <c r="D1534" s="59">
        <f>VLOOKUP(抽出加工データ!D1534,データベース!$H$13:$I$16,2,FALSE)</f>
        <v>2</v>
      </c>
      <c r="E1534" s="71">
        <f>抽出加工データ!E1534</f>
        <v>0</v>
      </c>
    </row>
    <row r="1535" spans="1:5">
      <c r="A1535" s="62">
        <f>IF(春日部市要介護認定進捗状況確認シート!$M$10=抽出加工データ!C1535,1,0)</f>
        <v>0</v>
      </c>
      <c r="B1535" s="62">
        <f>IF(春日部市要介護認定進捗状況確認シート!$E$10=抽出加工データ!B1535,1,0)</f>
        <v>0</v>
      </c>
      <c r="C1535" s="62">
        <f t="shared" si="23"/>
        <v>0</v>
      </c>
      <c r="D1535" s="59">
        <f>VLOOKUP(抽出加工データ!D1535,データベース!$H$13:$I$16,2,FALSE)</f>
        <v>2</v>
      </c>
      <c r="E1535" s="71">
        <f>抽出加工データ!E1535</f>
        <v>46220</v>
      </c>
    </row>
    <row r="1536" spans="1:5">
      <c r="A1536" s="62">
        <f>IF(春日部市要介護認定進捗状況確認シート!$M$10=抽出加工データ!C1536,1,0)</f>
        <v>0</v>
      </c>
      <c r="B1536" s="62">
        <f>IF(春日部市要介護認定進捗状況確認シート!$E$10=抽出加工データ!B1536,1,0)</f>
        <v>0</v>
      </c>
      <c r="C1536" s="62">
        <f t="shared" si="23"/>
        <v>0</v>
      </c>
      <c r="D1536" s="59">
        <f>VLOOKUP(抽出加工データ!D1536,データベース!$H$13:$I$16,2,FALSE)</f>
        <v>2</v>
      </c>
      <c r="E1536" s="71">
        <f>抽出加工データ!E1536</f>
        <v>46220</v>
      </c>
    </row>
    <row r="1537" spans="1:5">
      <c r="A1537" s="62">
        <f>IF(春日部市要介護認定進捗状況確認シート!$M$10=抽出加工データ!C1537,1,0)</f>
        <v>0</v>
      </c>
      <c r="B1537" s="62">
        <f>IF(春日部市要介護認定進捗状況確認シート!$E$10=抽出加工データ!B1537,1,0)</f>
        <v>0</v>
      </c>
      <c r="C1537" s="62">
        <f t="shared" si="23"/>
        <v>0</v>
      </c>
      <c r="D1537" s="59">
        <f>VLOOKUP(抽出加工データ!D1537,データベース!$H$13:$I$16,2,FALSE)</f>
        <v>2</v>
      </c>
      <c r="E1537" s="71">
        <f>抽出加工データ!E1537</f>
        <v>0</v>
      </c>
    </row>
    <row r="1538" spans="1:5">
      <c r="A1538" s="62">
        <f>IF(春日部市要介護認定進捗状況確認シート!$M$10=抽出加工データ!C1538,1,0)</f>
        <v>0</v>
      </c>
      <c r="B1538" s="62">
        <f>IF(春日部市要介護認定進捗状況確認シート!$E$10=抽出加工データ!B1538,1,0)</f>
        <v>0</v>
      </c>
      <c r="C1538" s="62">
        <f t="shared" ref="C1538:C1601" si="24">IF(A1538+B1538=2,1,0)</f>
        <v>0</v>
      </c>
      <c r="D1538" s="59">
        <f>VLOOKUP(抽出加工データ!D1538,データベース!$H$13:$I$16,2,FALSE)</f>
        <v>1</v>
      </c>
      <c r="E1538" s="71">
        <f>抽出加工データ!E1538</f>
        <v>46220</v>
      </c>
    </row>
    <row r="1539" spans="1:5">
      <c r="A1539" s="62">
        <f>IF(春日部市要介護認定進捗状況確認シート!$M$10=抽出加工データ!C1539,1,0)</f>
        <v>0</v>
      </c>
      <c r="B1539" s="62">
        <f>IF(春日部市要介護認定進捗状況確認シート!$E$10=抽出加工データ!B1539,1,0)</f>
        <v>0</v>
      </c>
      <c r="C1539" s="62">
        <f t="shared" si="24"/>
        <v>0</v>
      </c>
      <c r="D1539" s="59">
        <f>VLOOKUP(抽出加工データ!D1539,データベース!$H$13:$I$16,2,FALSE)</f>
        <v>2</v>
      </c>
      <c r="E1539" s="71">
        <f>抽出加工データ!E1539</f>
        <v>46238</v>
      </c>
    </row>
    <row r="1540" spans="1:5">
      <c r="A1540" s="62">
        <f>IF(春日部市要介護認定進捗状況確認シート!$M$10=抽出加工データ!C1540,1,0)</f>
        <v>0</v>
      </c>
      <c r="B1540" s="62">
        <f>IF(春日部市要介護認定進捗状況確認シート!$E$10=抽出加工データ!B1540,1,0)</f>
        <v>0</v>
      </c>
      <c r="C1540" s="62">
        <f t="shared" si="24"/>
        <v>0</v>
      </c>
      <c r="D1540" s="59">
        <f>VLOOKUP(抽出加工データ!D1540,データベース!$H$13:$I$16,2,FALSE)</f>
        <v>2</v>
      </c>
      <c r="E1540" s="71">
        <f>抽出加工データ!E1540</f>
        <v>0</v>
      </c>
    </row>
    <row r="1541" spans="1:5">
      <c r="A1541" s="62">
        <f>IF(春日部市要介護認定進捗状況確認シート!$M$10=抽出加工データ!C1541,1,0)</f>
        <v>0</v>
      </c>
      <c r="B1541" s="62">
        <f>IF(春日部市要介護認定進捗状況確認シート!$E$10=抽出加工データ!B1541,1,0)</f>
        <v>0</v>
      </c>
      <c r="C1541" s="62">
        <f t="shared" si="24"/>
        <v>0</v>
      </c>
      <c r="D1541" s="59">
        <f>VLOOKUP(抽出加工データ!D1541,データベース!$H$13:$I$16,2,FALSE)</f>
        <v>2</v>
      </c>
      <c r="E1541" s="71">
        <f>抽出加工データ!E1541</f>
        <v>46209</v>
      </c>
    </row>
    <row r="1542" spans="1:5">
      <c r="A1542" s="62">
        <f>IF(春日部市要介護認定進捗状況確認シート!$M$10=抽出加工データ!C1542,1,0)</f>
        <v>0</v>
      </c>
      <c r="B1542" s="62">
        <f>IF(春日部市要介護認定進捗状況確認シート!$E$10=抽出加工データ!B1542,1,0)</f>
        <v>0</v>
      </c>
      <c r="C1542" s="62">
        <f t="shared" si="24"/>
        <v>0</v>
      </c>
      <c r="D1542" s="59">
        <f>VLOOKUP(抽出加工データ!D1542,データベース!$H$13:$I$16,2,FALSE)</f>
        <v>5</v>
      </c>
      <c r="E1542" s="71">
        <f>抽出加工データ!E1542</f>
        <v>0</v>
      </c>
    </row>
    <row r="1543" spans="1:5">
      <c r="A1543" s="62">
        <f>IF(春日部市要介護認定進捗状況確認シート!$M$10=抽出加工データ!C1543,1,0)</f>
        <v>0</v>
      </c>
      <c r="B1543" s="62">
        <f>IF(春日部市要介護認定進捗状況確認シート!$E$10=抽出加工データ!B1543,1,0)</f>
        <v>0</v>
      </c>
      <c r="C1543" s="62">
        <f t="shared" si="24"/>
        <v>0</v>
      </c>
      <c r="D1543" s="59">
        <f>VLOOKUP(抽出加工データ!D1543,データベース!$H$13:$I$16,2,FALSE)</f>
        <v>1</v>
      </c>
      <c r="E1543" s="71">
        <f>抽出加工データ!E1543</f>
        <v>46199</v>
      </c>
    </row>
    <row r="1544" spans="1:5">
      <c r="A1544" s="62">
        <f>IF(春日部市要介護認定進捗状況確認シート!$M$10=抽出加工データ!C1544,1,0)</f>
        <v>0</v>
      </c>
      <c r="B1544" s="62">
        <f>IF(春日部市要介護認定進捗状況確認シート!$E$10=抽出加工データ!B1544,1,0)</f>
        <v>0</v>
      </c>
      <c r="C1544" s="62">
        <f t="shared" si="24"/>
        <v>0</v>
      </c>
      <c r="D1544" s="59">
        <f>VLOOKUP(抽出加工データ!D1544,データベース!$H$13:$I$16,2,FALSE)</f>
        <v>2</v>
      </c>
      <c r="E1544" s="71">
        <f>抽出加工データ!E1544</f>
        <v>46178</v>
      </c>
    </row>
    <row r="1545" spans="1:5">
      <c r="A1545" s="62">
        <f>IF(春日部市要介護認定進捗状況確認シート!$M$10=抽出加工データ!C1545,1,0)</f>
        <v>0</v>
      </c>
      <c r="B1545" s="62">
        <f>IF(春日部市要介護認定進捗状況確認シート!$E$10=抽出加工データ!B1545,1,0)</f>
        <v>0</v>
      </c>
      <c r="C1545" s="62">
        <f t="shared" si="24"/>
        <v>0</v>
      </c>
      <c r="D1545" s="59">
        <f>VLOOKUP(抽出加工データ!D1545,データベース!$H$13:$I$16,2,FALSE)</f>
        <v>2</v>
      </c>
      <c r="E1545" s="71">
        <f>抽出加工データ!E1545</f>
        <v>46234</v>
      </c>
    </row>
    <row r="1546" spans="1:5">
      <c r="A1546" s="62">
        <f>IF(春日部市要介護認定進捗状況確認シート!$M$10=抽出加工データ!C1546,1,0)</f>
        <v>0</v>
      </c>
      <c r="B1546" s="62">
        <f>IF(春日部市要介護認定進捗状況確認シート!$E$10=抽出加工データ!B1546,1,0)</f>
        <v>0</v>
      </c>
      <c r="C1546" s="62">
        <f t="shared" si="24"/>
        <v>0</v>
      </c>
      <c r="D1546" s="59">
        <f>VLOOKUP(抽出加工データ!D1546,データベース!$H$13:$I$16,2,FALSE)</f>
        <v>1</v>
      </c>
      <c r="E1546" s="71">
        <f>抽出加工データ!E1546</f>
        <v>46220</v>
      </c>
    </row>
    <row r="1547" spans="1:5">
      <c r="A1547" s="62">
        <f>IF(春日部市要介護認定進捗状況確認シート!$M$10=抽出加工データ!C1547,1,0)</f>
        <v>0</v>
      </c>
      <c r="B1547" s="62">
        <f>IF(春日部市要介護認定進捗状況確認シート!$E$10=抽出加工データ!B1547,1,0)</f>
        <v>0</v>
      </c>
      <c r="C1547" s="62">
        <f t="shared" si="24"/>
        <v>0</v>
      </c>
      <c r="D1547" s="59">
        <f>VLOOKUP(抽出加工データ!D1547,データベース!$H$13:$I$16,2,FALSE)</f>
        <v>2</v>
      </c>
      <c r="E1547" s="71">
        <f>抽出加工データ!E1547</f>
        <v>46251</v>
      </c>
    </row>
    <row r="1548" spans="1:5">
      <c r="A1548" s="62">
        <f>IF(春日部市要介護認定進捗状況確認シート!$M$10=抽出加工データ!C1548,1,0)</f>
        <v>0</v>
      </c>
      <c r="B1548" s="62">
        <f>IF(春日部市要介護認定進捗状況確認シート!$E$10=抽出加工データ!B1548,1,0)</f>
        <v>0</v>
      </c>
      <c r="C1548" s="62">
        <f t="shared" si="24"/>
        <v>0</v>
      </c>
      <c r="D1548" s="59">
        <f>VLOOKUP(抽出加工データ!D1548,データベース!$H$13:$I$16,2,FALSE)</f>
        <v>1</v>
      </c>
      <c r="E1548" s="71">
        <f>抽出加工データ!E1548</f>
        <v>46202</v>
      </c>
    </row>
    <row r="1549" spans="1:5">
      <c r="A1549" s="62">
        <f>IF(春日部市要介護認定進捗状況確認シート!$M$10=抽出加工データ!C1549,1,0)</f>
        <v>0</v>
      </c>
      <c r="B1549" s="62">
        <f>IF(春日部市要介護認定進捗状況確認シート!$E$10=抽出加工データ!B1549,1,0)</f>
        <v>0</v>
      </c>
      <c r="C1549" s="62">
        <f t="shared" si="24"/>
        <v>0</v>
      </c>
      <c r="D1549" s="59">
        <f>VLOOKUP(抽出加工データ!D1549,データベース!$H$13:$I$16,2,FALSE)</f>
        <v>2</v>
      </c>
      <c r="E1549" s="71">
        <f>抽出加工データ!E1549</f>
        <v>46178</v>
      </c>
    </row>
    <row r="1550" spans="1:5">
      <c r="A1550" s="62">
        <f>IF(春日部市要介護認定進捗状況確認シート!$M$10=抽出加工データ!C1550,1,0)</f>
        <v>0</v>
      </c>
      <c r="B1550" s="62">
        <f>IF(春日部市要介護認定進捗状況確認シート!$E$10=抽出加工データ!B1550,1,0)</f>
        <v>0</v>
      </c>
      <c r="C1550" s="62">
        <f t="shared" si="24"/>
        <v>0</v>
      </c>
      <c r="D1550" s="59">
        <f>VLOOKUP(抽出加工データ!D1550,データベース!$H$13:$I$16,2,FALSE)</f>
        <v>2</v>
      </c>
      <c r="E1550" s="71">
        <f>抽出加工データ!E1550</f>
        <v>46231</v>
      </c>
    </row>
    <row r="1551" spans="1:5">
      <c r="A1551" s="62">
        <f>IF(春日部市要介護認定進捗状況確認シート!$M$10=抽出加工データ!C1551,1,0)</f>
        <v>0</v>
      </c>
      <c r="B1551" s="62">
        <f>IF(春日部市要介護認定進捗状況確認シート!$E$10=抽出加工データ!B1551,1,0)</f>
        <v>0</v>
      </c>
      <c r="C1551" s="62">
        <f t="shared" si="24"/>
        <v>0</v>
      </c>
      <c r="D1551" s="59">
        <f>VLOOKUP(抽出加工データ!D1551,データベース!$H$13:$I$16,2,FALSE)</f>
        <v>5</v>
      </c>
      <c r="E1551" s="71">
        <f>抽出加工データ!E1551</f>
        <v>46252</v>
      </c>
    </row>
    <row r="1552" spans="1:5">
      <c r="A1552" s="62">
        <f>IF(春日部市要介護認定進捗状況確認シート!$M$10=抽出加工データ!C1552,1,0)</f>
        <v>0</v>
      </c>
      <c r="B1552" s="62">
        <f>IF(春日部市要介護認定進捗状況確認シート!$E$10=抽出加工データ!B1552,1,0)</f>
        <v>0</v>
      </c>
      <c r="C1552" s="62">
        <f t="shared" si="24"/>
        <v>0</v>
      </c>
      <c r="D1552" s="59">
        <f>VLOOKUP(抽出加工データ!D1552,データベース!$H$13:$I$16,2,FALSE)</f>
        <v>10</v>
      </c>
      <c r="E1552" s="71">
        <f>抽出加工データ!E1552</f>
        <v>46197</v>
      </c>
    </row>
    <row r="1553" spans="1:5">
      <c r="A1553" s="62">
        <f>IF(春日部市要介護認定進捗状況確認シート!$M$10=抽出加工データ!C1553,1,0)</f>
        <v>0</v>
      </c>
      <c r="B1553" s="62">
        <f>IF(春日部市要介護認定進捗状況確認シート!$E$10=抽出加工データ!B1553,1,0)</f>
        <v>0</v>
      </c>
      <c r="C1553" s="62">
        <f t="shared" si="24"/>
        <v>0</v>
      </c>
      <c r="D1553" s="59">
        <f>VLOOKUP(抽出加工データ!D1553,データベース!$H$13:$I$16,2,FALSE)</f>
        <v>5</v>
      </c>
      <c r="E1553" s="71">
        <f>抽出加工データ!E1553</f>
        <v>46211</v>
      </c>
    </row>
    <row r="1554" spans="1:5">
      <c r="A1554" s="62">
        <f>IF(春日部市要介護認定進捗状況確認シート!$M$10=抽出加工データ!C1554,1,0)</f>
        <v>0</v>
      </c>
      <c r="B1554" s="62">
        <f>IF(春日部市要介護認定進捗状況確認シート!$E$10=抽出加工データ!B1554,1,0)</f>
        <v>0</v>
      </c>
      <c r="C1554" s="62">
        <f t="shared" si="24"/>
        <v>0</v>
      </c>
      <c r="D1554" s="59">
        <f>VLOOKUP(抽出加工データ!D1554,データベース!$H$13:$I$16,2,FALSE)</f>
        <v>2</v>
      </c>
      <c r="E1554" s="71">
        <f>抽出加工データ!E1554</f>
        <v>0</v>
      </c>
    </row>
    <row r="1555" spans="1:5">
      <c r="A1555" s="62">
        <f>IF(春日部市要介護認定進捗状況確認シート!$M$10=抽出加工データ!C1555,1,0)</f>
        <v>0</v>
      </c>
      <c r="B1555" s="62">
        <f>IF(春日部市要介護認定進捗状況確認シート!$E$10=抽出加工データ!B1555,1,0)</f>
        <v>0</v>
      </c>
      <c r="C1555" s="62">
        <f t="shared" si="24"/>
        <v>0</v>
      </c>
      <c r="D1555" s="59">
        <f>VLOOKUP(抽出加工データ!D1555,データベース!$H$13:$I$16,2,FALSE)</f>
        <v>1</v>
      </c>
      <c r="E1555" s="71">
        <f>抽出加工データ!E1555</f>
        <v>46190</v>
      </c>
    </row>
    <row r="1556" spans="1:5">
      <c r="A1556" s="62">
        <f>IF(春日部市要介護認定進捗状況確認シート!$M$10=抽出加工データ!C1556,1,0)</f>
        <v>0</v>
      </c>
      <c r="B1556" s="62">
        <f>IF(春日部市要介護認定進捗状況確認シート!$E$10=抽出加工データ!B1556,1,0)</f>
        <v>0</v>
      </c>
      <c r="C1556" s="62">
        <f t="shared" si="24"/>
        <v>0</v>
      </c>
      <c r="D1556" s="59">
        <f>VLOOKUP(抽出加工データ!D1556,データベース!$H$13:$I$16,2,FALSE)</f>
        <v>1</v>
      </c>
      <c r="E1556" s="71">
        <f>抽出加工データ!E1556</f>
        <v>46203</v>
      </c>
    </row>
    <row r="1557" spans="1:5">
      <c r="A1557" s="62">
        <f>IF(春日部市要介護認定進捗状況確認シート!$M$10=抽出加工データ!C1557,1,0)</f>
        <v>0</v>
      </c>
      <c r="B1557" s="62">
        <f>IF(春日部市要介護認定進捗状況確認シート!$E$10=抽出加工データ!B1557,1,0)</f>
        <v>0</v>
      </c>
      <c r="C1557" s="62">
        <f t="shared" si="24"/>
        <v>0</v>
      </c>
      <c r="D1557" s="59">
        <f>VLOOKUP(抽出加工データ!D1557,データベース!$H$13:$I$16,2,FALSE)</f>
        <v>1</v>
      </c>
      <c r="E1557" s="71">
        <f>抽出加工データ!E1557</f>
        <v>46216</v>
      </c>
    </row>
    <row r="1558" spans="1:5">
      <c r="A1558" s="62">
        <f>IF(春日部市要介護認定進捗状況確認シート!$M$10=抽出加工データ!C1558,1,0)</f>
        <v>0</v>
      </c>
      <c r="B1558" s="62">
        <f>IF(春日部市要介護認定進捗状況確認シート!$E$10=抽出加工データ!B1558,1,0)</f>
        <v>0</v>
      </c>
      <c r="C1558" s="62">
        <f t="shared" si="24"/>
        <v>0</v>
      </c>
      <c r="D1558" s="59">
        <f>VLOOKUP(抽出加工データ!D1558,データベース!$H$13:$I$16,2,FALSE)</f>
        <v>2</v>
      </c>
      <c r="E1558" s="71">
        <f>抽出加工データ!E1558</f>
        <v>46253</v>
      </c>
    </row>
    <row r="1559" spans="1:5">
      <c r="A1559" s="62">
        <f>IF(春日部市要介護認定進捗状況確認シート!$M$10=抽出加工データ!C1559,1,0)</f>
        <v>0</v>
      </c>
      <c r="B1559" s="62">
        <f>IF(春日部市要介護認定進捗状況確認シート!$E$10=抽出加工データ!B1559,1,0)</f>
        <v>0</v>
      </c>
      <c r="C1559" s="62">
        <f t="shared" si="24"/>
        <v>0</v>
      </c>
      <c r="D1559" s="59">
        <f>VLOOKUP(抽出加工データ!D1559,データベース!$H$13:$I$16,2,FALSE)</f>
        <v>2</v>
      </c>
      <c r="E1559" s="71">
        <f>抽出加工データ!E1559</f>
        <v>46188</v>
      </c>
    </row>
    <row r="1560" spans="1:5">
      <c r="A1560" s="62">
        <f>IF(春日部市要介護認定進捗状況確認シート!$M$10=抽出加工データ!C1560,1,0)</f>
        <v>0</v>
      </c>
      <c r="B1560" s="62">
        <f>IF(春日部市要介護認定進捗状況確認シート!$E$10=抽出加工データ!B1560,1,0)</f>
        <v>0</v>
      </c>
      <c r="C1560" s="62">
        <f t="shared" si="24"/>
        <v>0</v>
      </c>
      <c r="D1560" s="59">
        <f>VLOOKUP(抽出加工データ!D1560,データベース!$H$13:$I$16,2,FALSE)</f>
        <v>1</v>
      </c>
      <c r="E1560" s="71">
        <f>抽出加工データ!E1560</f>
        <v>46189</v>
      </c>
    </row>
    <row r="1561" spans="1:5">
      <c r="A1561" s="62">
        <f>IF(春日部市要介護認定進捗状況確認シート!$M$10=抽出加工データ!C1561,1,0)</f>
        <v>0</v>
      </c>
      <c r="B1561" s="62">
        <f>IF(春日部市要介護認定進捗状況確認シート!$E$10=抽出加工データ!B1561,1,0)</f>
        <v>0</v>
      </c>
      <c r="C1561" s="62">
        <f t="shared" si="24"/>
        <v>0</v>
      </c>
      <c r="D1561" s="59">
        <f>VLOOKUP(抽出加工データ!D1561,データベース!$H$13:$I$16,2,FALSE)</f>
        <v>2</v>
      </c>
      <c r="E1561" s="71">
        <f>抽出加工データ!E1561</f>
        <v>46202</v>
      </c>
    </row>
    <row r="1562" spans="1:5">
      <c r="A1562" s="62">
        <f>IF(春日部市要介護認定進捗状況確認シート!$M$10=抽出加工データ!C1562,1,0)</f>
        <v>0</v>
      </c>
      <c r="B1562" s="62">
        <f>IF(春日部市要介護認定進捗状況確認シート!$E$10=抽出加工データ!B1562,1,0)</f>
        <v>0</v>
      </c>
      <c r="C1562" s="62">
        <f t="shared" si="24"/>
        <v>0</v>
      </c>
      <c r="D1562" s="59">
        <f>VLOOKUP(抽出加工データ!D1562,データベース!$H$13:$I$16,2,FALSE)</f>
        <v>2</v>
      </c>
      <c r="E1562" s="71">
        <f>抽出加工データ!E1562</f>
        <v>46232</v>
      </c>
    </row>
    <row r="1563" spans="1:5">
      <c r="A1563" s="62">
        <f>IF(春日部市要介護認定進捗状況確認シート!$M$10=抽出加工データ!C1563,1,0)</f>
        <v>0</v>
      </c>
      <c r="B1563" s="62">
        <f>IF(春日部市要介護認定進捗状況確認シート!$E$10=抽出加工データ!B1563,1,0)</f>
        <v>0</v>
      </c>
      <c r="C1563" s="62">
        <f t="shared" si="24"/>
        <v>0</v>
      </c>
      <c r="D1563" s="59">
        <f>VLOOKUP(抽出加工データ!D1563,データベース!$H$13:$I$16,2,FALSE)</f>
        <v>2</v>
      </c>
      <c r="E1563" s="71">
        <f>抽出加工データ!E1563</f>
        <v>0</v>
      </c>
    </row>
    <row r="1564" spans="1:5">
      <c r="A1564" s="62">
        <f>IF(春日部市要介護認定進捗状況確認シート!$M$10=抽出加工データ!C1564,1,0)</f>
        <v>0</v>
      </c>
      <c r="B1564" s="62">
        <f>IF(春日部市要介護認定進捗状況確認シート!$E$10=抽出加工データ!B1564,1,0)</f>
        <v>0</v>
      </c>
      <c r="C1564" s="62">
        <f t="shared" si="24"/>
        <v>0</v>
      </c>
      <c r="D1564" s="59">
        <f>VLOOKUP(抽出加工データ!D1564,データベース!$H$13:$I$16,2,FALSE)</f>
        <v>2</v>
      </c>
      <c r="E1564" s="71">
        <f>抽出加工データ!E1564</f>
        <v>46218</v>
      </c>
    </row>
    <row r="1565" spans="1:5">
      <c r="A1565" s="62">
        <f>IF(春日部市要介護認定進捗状況確認シート!$M$10=抽出加工データ!C1565,1,0)</f>
        <v>0</v>
      </c>
      <c r="B1565" s="62">
        <f>IF(春日部市要介護認定進捗状況確認シート!$E$10=抽出加工データ!B1565,1,0)</f>
        <v>0</v>
      </c>
      <c r="C1565" s="62">
        <f t="shared" si="24"/>
        <v>0</v>
      </c>
      <c r="D1565" s="59">
        <f>VLOOKUP(抽出加工データ!D1565,データベース!$H$13:$I$16,2,FALSE)</f>
        <v>2</v>
      </c>
      <c r="E1565" s="71">
        <f>抽出加工データ!E1565</f>
        <v>0</v>
      </c>
    </row>
    <row r="1566" spans="1:5">
      <c r="A1566" s="62">
        <f>IF(春日部市要介護認定進捗状況確認シート!$M$10=抽出加工データ!C1566,1,0)</f>
        <v>0</v>
      </c>
      <c r="B1566" s="62">
        <f>IF(春日部市要介護認定進捗状況確認シート!$E$10=抽出加工データ!B1566,1,0)</f>
        <v>0</v>
      </c>
      <c r="C1566" s="62">
        <f t="shared" si="24"/>
        <v>0</v>
      </c>
      <c r="D1566" s="59">
        <f>VLOOKUP(抽出加工データ!D1566,データベース!$H$13:$I$16,2,FALSE)</f>
        <v>2</v>
      </c>
      <c r="E1566" s="71">
        <f>抽出加工データ!E1566</f>
        <v>46182</v>
      </c>
    </row>
    <row r="1567" spans="1:5">
      <c r="A1567" s="62">
        <f>IF(春日部市要介護認定進捗状況確認シート!$M$10=抽出加工データ!C1567,1,0)</f>
        <v>0</v>
      </c>
      <c r="B1567" s="62">
        <f>IF(春日部市要介護認定進捗状況確認シート!$E$10=抽出加工データ!B1567,1,0)</f>
        <v>0</v>
      </c>
      <c r="C1567" s="62">
        <f t="shared" si="24"/>
        <v>0</v>
      </c>
      <c r="D1567" s="59">
        <f>VLOOKUP(抽出加工データ!D1567,データベース!$H$13:$I$16,2,FALSE)</f>
        <v>2</v>
      </c>
      <c r="E1567" s="71">
        <f>抽出加工データ!E1567</f>
        <v>0</v>
      </c>
    </row>
    <row r="1568" spans="1:5">
      <c r="A1568" s="62">
        <f>IF(春日部市要介護認定進捗状況確認シート!$M$10=抽出加工データ!C1568,1,0)</f>
        <v>0</v>
      </c>
      <c r="B1568" s="62">
        <f>IF(春日部市要介護認定進捗状況確認シート!$E$10=抽出加工データ!B1568,1,0)</f>
        <v>0</v>
      </c>
      <c r="C1568" s="62">
        <f t="shared" si="24"/>
        <v>0</v>
      </c>
      <c r="D1568" s="59">
        <f>VLOOKUP(抽出加工データ!D1568,データベース!$H$13:$I$16,2,FALSE)</f>
        <v>1</v>
      </c>
      <c r="E1568" s="71">
        <f>抽出加工データ!E1568</f>
        <v>46230</v>
      </c>
    </row>
    <row r="1569" spans="1:5">
      <c r="A1569" s="62">
        <f>IF(春日部市要介護認定進捗状況確認シート!$M$10=抽出加工データ!C1569,1,0)</f>
        <v>0</v>
      </c>
      <c r="B1569" s="62">
        <f>IF(春日部市要介護認定進捗状況確認シート!$E$10=抽出加工データ!B1569,1,0)</f>
        <v>0</v>
      </c>
      <c r="C1569" s="62">
        <f t="shared" si="24"/>
        <v>0</v>
      </c>
      <c r="D1569" s="59">
        <f>VLOOKUP(抽出加工データ!D1569,データベース!$H$13:$I$16,2,FALSE)</f>
        <v>2</v>
      </c>
      <c r="E1569" s="71">
        <f>抽出加工データ!E1569</f>
        <v>46238</v>
      </c>
    </row>
    <row r="1570" spans="1:5">
      <c r="A1570" s="62">
        <f>IF(春日部市要介護認定進捗状況確認シート!$M$10=抽出加工データ!C1570,1,0)</f>
        <v>0</v>
      </c>
      <c r="B1570" s="62">
        <f>IF(春日部市要介護認定進捗状況確認シート!$E$10=抽出加工データ!B1570,1,0)</f>
        <v>0</v>
      </c>
      <c r="C1570" s="62">
        <f t="shared" si="24"/>
        <v>0</v>
      </c>
      <c r="D1570" s="59">
        <f>VLOOKUP(抽出加工データ!D1570,データベース!$H$13:$I$16,2,FALSE)</f>
        <v>2</v>
      </c>
      <c r="E1570" s="71">
        <f>抽出加工データ!E1570</f>
        <v>46255</v>
      </c>
    </row>
    <row r="1571" spans="1:5">
      <c r="A1571" s="62">
        <f>IF(春日部市要介護認定進捗状況確認シート!$M$10=抽出加工データ!C1571,1,0)</f>
        <v>0</v>
      </c>
      <c r="B1571" s="62">
        <f>IF(春日部市要介護認定進捗状況確認シート!$E$10=抽出加工データ!B1571,1,0)</f>
        <v>0</v>
      </c>
      <c r="C1571" s="62">
        <f t="shared" si="24"/>
        <v>0</v>
      </c>
      <c r="D1571" s="59">
        <f>VLOOKUP(抽出加工データ!D1571,データベース!$H$13:$I$16,2,FALSE)</f>
        <v>1</v>
      </c>
      <c r="E1571" s="71">
        <f>抽出加工データ!E1571</f>
        <v>46220</v>
      </c>
    </row>
    <row r="1572" spans="1:5">
      <c r="A1572" s="62">
        <f>IF(春日部市要介護認定進捗状況確認シート!$M$10=抽出加工データ!C1572,1,0)</f>
        <v>0</v>
      </c>
      <c r="B1572" s="62">
        <f>IF(春日部市要介護認定進捗状況確認シート!$E$10=抽出加工データ!B1572,1,0)</f>
        <v>0</v>
      </c>
      <c r="C1572" s="62">
        <f t="shared" si="24"/>
        <v>0</v>
      </c>
      <c r="D1572" s="59">
        <f>VLOOKUP(抽出加工データ!D1572,データベース!$H$13:$I$16,2,FALSE)</f>
        <v>1</v>
      </c>
      <c r="E1572" s="71">
        <f>抽出加工データ!E1572</f>
        <v>46203</v>
      </c>
    </row>
    <row r="1573" spans="1:5">
      <c r="A1573" s="62">
        <f>IF(春日部市要介護認定進捗状況確認シート!$M$10=抽出加工データ!C1573,1,0)</f>
        <v>0</v>
      </c>
      <c r="B1573" s="62">
        <f>IF(春日部市要介護認定進捗状況確認シート!$E$10=抽出加工データ!B1573,1,0)</f>
        <v>0</v>
      </c>
      <c r="C1573" s="62">
        <f t="shared" si="24"/>
        <v>0</v>
      </c>
      <c r="D1573" s="59">
        <f>VLOOKUP(抽出加工データ!D1573,データベース!$H$13:$I$16,2,FALSE)</f>
        <v>5</v>
      </c>
      <c r="E1573" s="71">
        <f>抽出加工データ!E1573</f>
        <v>0</v>
      </c>
    </row>
    <row r="1574" spans="1:5">
      <c r="A1574" s="62">
        <f>IF(春日部市要介護認定進捗状況確認シート!$M$10=抽出加工データ!C1574,1,0)</f>
        <v>0</v>
      </c>
      <c r="B1574" s="62">
        <f>IF(春日部市要介護認定進捗状況確認シート!$E$10=抽出加工データ!B1574,1,0)</f>
        <v>0</v>
      </c>
      <c r="C1574" s="62">
        <f t="shared" si="24"/>
        <v>0</v>
      </c>
      <c r="D1574" s="59">
        <f>VLOOKUP(抽出加工データ!D1574,データベース!$H$13:$I$16,2,FALSE)</f>
        <v>2</v>
      </c>
      <c r="E1574" s="71">
        <f>抽出加工データ!E1574</f>
        <v>46195</v>
      </c>
    </row>
    <row r="1575" spans="1:5">
      <c r="A1575" s="62">
        <f>IF(春日部市要介護認定進捗状況確認シート!$M$10=抽出加工データ!C1575,1,0)</f>
        <v>0</v>
      </c>
      <c r="B1575" s="62">
        <f>IF(春日部市要介護認定進捗状況確認シート!$E$10=抽出加工データ!B1575,1,0)</f>
        <v>0</v>
      </c>
      <c r="C1575" s="62">
        <f t="shared" si="24"/>
        <v>0</v>
      </c>
      <c r="D1575" s="59">
        <f>VLOOKUP(抽出加工データ!D1575,データベース!$H$13:$I$16,2,FALSE)</f>
        <v>1</v>
      </c>
      <c r="E1575" s="71">
        <f>抽出加工データ!E1575</f>
        <v>46231</v>
      </c>
    </row>
    <row r="1576" spans="1:5">
      <c r="A1576" s="62">
        <f>IF(春日部市要介護認定進捗状況確認シート!$M$10=抽出加工データ!C1576,1,0)</f>
        <v>0</v>
      </c>
      <c r="B1576" s="62">
        <f>IF(春日部市要介護認定進捗状況確認シート!$E$10=抽出加工データ!B1576,1,0)</f>
        <v>0</v>
      </c>
      <c r="C1576" s="62">
        <f t="shared" si="24"/>
        <v>0</v>
      </c>
      <c r="D1576" s="59">
        <f>VLOOKUP(抽出加工データ!D1576,データベース!$H$13:$I$16,2,FALSE)</f>
        <v>2</v>
      </c>
      <c r="E1576" s="71">
        <f>抽出加工データ!E1576</f>
        <v>46199</v>
      </c>
    </row>
    <row r="1577" spans="1:5">
      <c r="A1577" s="62">
        <f>IF(春日部市要介護認定進捗状況確認シート!$M$10=抽出加工データ!C1577,1,0)</f>
        <v>0</v>
      </c>
      <c r="B1577" s="62">
        <f>IF(春日部市要介護認定進捗状況確認シート!$E$10=抽出加工データ!B1577,1,0)</f>
        <v>0</v>
      </c>
      <c r="C1577" s="62">
        <f t="shared" si="24"/>
        <v>0</v>
      </c>
      <c r="D1577" s="59">
        <f>VLOOKUP(抽出加工データ!D1577,データベース!$H$13:$I$16,2,FALSE)</f>
        <v>2</v>
      </c>
      <c r="E1577" s="71">
        <f>抽出加工データ!E1577</f>
        <v>0</v>
      </c>
    </row>
    <row r="1578" spans="1:5">
      <c r="A1578" s="62">
        <f>IF(春日部市要介護認定進捗状況確認シート!$M$10=抽出加工データ!C1578,1,0)</f>
        <v>0</v>
      </c>
      <c r="B1578" s="62">
        <f>IF(春日部市要介護認定進捗状況確認シート!$E$10=抽出加工データ!B1578,1,0)</f>
        <v>0</v>
      </c>
      <c r="C1578" s="62">
        <f t="shared" si="24"/>
        <v>0</v>
      </c>
      <c r="D1578" s="59">
        <f>VLOOKUP(抽出加工データ!D1578,データベース!$H$13:$I$16,2,FALSE)</f>
        <v>2</v>
      </c>
      <c r="E1578" s="71">
        <f>抽出加工データ!E1578</f>
        <v>0</v>
      </c>
    </row>
    <row r="1579" spans="1:5">
      <c r="A1579" s="62">
        <f>IF(春日部市要介護認定進捗状況確認シート!$M$10=抽出加工データ!C1579,1,0)</f>
        <v>0</v>
      </c>
      <c r="B1579" s="62">
        <f>IF(春日部市要介護認定進捗状況確認シート!$E$10=抽出加工データ!B1579,1,0)</f>
        <v>0</v>
      </c>
      <c r="C1579" s="62">
        <f t="shared" si="24"/>
        <v>0</v>
      </c>
      <c r="D1579" s="59">
        <f>VLOOKUP(抽出加工データ!D1579,データベース!$H$13:$I$16,2,FALSE)</f>
        <v>1</v>
      </c>
      <c r="E1579" s="71">
        <f>抽出加工データ!E1579</f>
        <v>0</v>
      </c>
    </row>
    <row r="1580" spans="1:5">
      <c r="A1580" s="62">
        <f>IF(春日部市要介護認定進捗状況確認シート!$M$10=抽出加工データ!C1580,1,0)</f>
        <v>0</v>
      </c>
      <c r="B1580" s="62">
        <f>IF(春日部市要介護認定進捗状況確認シート!$E$10=抽出加工データ!B1580,1,0)</f>
        <v>0</v>
      </c>
      <c r="C1580" s="62">
        <f t="shared" si="24"/>
        <v>0</v>
      </c>
      <c r="D1580" s="59">
        <f>VLOOKUP(抽出加工データ!D1580,データベース!$H$13:$I$16,2,FALSE)</f>
        <v>2</v>
      </c>
      <c r="E1580" s="71">
        <f>抽出加工データ!E1580</f>
        <v>0</v>
      </c>
    </row>
    <row r="1581" spans="1:5">
      <c r="A1581" s="62">
        <f>IF(春日部市要介護認定進捗状況確認シート!$M$10=抽出加工データ!C1581,1,0)</f>
        <v>0</v>
      </c>
      <c r="B1581" s="62">
        <f>IF(春日部市要介護認定進捗状況確認シート!$E$10=抽出加工データ!B1581,1,0)</f>
        <v>0</v>
      </c>
      <c r="C1581" s="62">
        <f t="shared" si="24"/>
        <v>0</v>
      </c>
      <c r="D1581" s="59">
        <f>VLOOKUP(抽出加工データ!D1581,データベース!$H$13:$I$16,2,FALSE)</f>
        <v>2</v>
      </c>
      <c r="E1581" s="71">
        <f>抽出加工データ!E1581</f>
        <v>0</v>
      </c>
    </row>
    <row r="1582" spans="1:5">
      <c r="A1582" s="62">
        <f>IF(春日部市要介護認定進捗状況確認シート!$M$10=抽出加工データ!C1582,1,0)</f>
        <v>0</v>
      </c>
      <c r="B1582" s="62">
        <f>IF(春日部市要介護認定進捗状況確認シート!$E$10=抽出加工データ!B1582,1,0)</f>
        <v>0</v>
      </c>
      <c r="C1582" s="62">
        <f t="shared" si="24"/>
        <v>0</v>
      </c>
      <c r="D1582" s="59">
        <f>VLOOKUP(抽出加工データ!D1582,データベース!$H$13:$I$16,2,FALSE)</f>
        <v>2</v>
      </c>
      <c r="E1582" s="71">
        <f>抽出加工データ!E1582</f>
        <v>46189</v>
      </c>
    </row>
    <row r="1583" spans="1:5">
      <c r="A1583" s="62">
        <f>IF(春日部市要介護認定進捗状況確認シート!$M$10=抽出加工データ!C1583,1,0)</f>
        <v>0</v>
      </c>
      <c r="B1583" s="62">
        <f>IF(春日部市要介護認定進捗状況確認シート!$E$10=抽出加工データ!B1583,1,0)</f>
        <v>0</v>
      </c>
      <c r="C1583" s="62">
        <f t="shared" si="24"/>
        <v>0</v>
      </c>
      <c r="D1583" s="59">
        <f>VLOOKUP(抽出加工データ!D1583,データベース!$H$13:$I$16,2,FALSE)</f>
        <v>1</v>
      </c>
      <c r="E1583" s="71">
        <f>抽出加工データ!E1583</f>
        <v>46237</v>
      </c>
    </row>
    <row r="1584" spans="1:5">
      <c r="A1584" s="62">
        <f>IF(春日部市要介護認定進捗状況確認シート!$M$10=抽出加工データ!C1584,1,0)</f>
        <v>0</v>
      </c>
      <c r="B1584" s="62">
        <f>IF(春日部市要介護認定進捗状況確認シート!$E$10=抽出加工データ!B1584,1,0)</f>
        <v>0</v>
      </c>
      <c r="C1584" s="62">
        <f t="shared" si="24"/>
        <v>0</v>
      </c>
      <c r="D1584" s="59">
        <f>VLOOKUP(抽出加工データ!D1584,データベース!$H$13:$I$16,2,FALSE)</f>
        <v>2</v>
      </c>
      <c r="E1584" s="71">
        <f>抽出加工データ!E1584</f>
        <v>46185</v>
      </c>
    </row>
    <row r="1585" spans="1:5">
      <c r="A1585" s="62">
        <f>IF(春日部市要介護認定進捗状況確認シート!$M$10=抽出加工データ!C1585,1,0)</f>
        <v>0</v>
      </c>
      <c r="B1585" s="62">
        <f>IF(春日部市要介護認定進捗状況確認シート!$E$10=抽出加工データ!B1585,1,0)</f>
        <v>0</v>
      </c>
      <c r="C1585" s="62">
        <f t="shared" si="24"/>
        <v>0</v>
      </c>
      <c r="D1585" s="59">
        <f>VLOOKUP(抽出加工データ!D1585,データベース!$H$13:$I$16,2,FALSE)</f>
        <v>2</v>
      </c>
      <c r="E1585" s="71">
        <f>抽出加工データ!E1585</f>
        <v>0</v>
      </c>
    </row>
    <row r="1586" spans="1:5">
      <c r="A1586" s="62">
        <f>IF(春日部市要介護認定進捗状況確認シート!$M$10=抽出加工データ!C1586,1,0)</f>
        <v>0</v>
      </c>
      <c r="B1586" s="62">
        <f>IF(春日部市要介護認定進捗状況確認シート!$E$10=抽出加工データ!B1586,1,0)</f>
        <v>0</v>
      </c>
      <c r="C1586" s="62">
        <f t="shared" si="24"/>
        <v>0</v>
      </c>
      <c r="D1586" s="59">
        <f>VLOOKUP(抽出加工データ!D1586,データベース!$H$13:$I$16,2,FALSE)</f>
        <v>2</v>
      </c>
      <c r="E1586" s="71">
        <f>抽出加工データ!E1586</f>
        <v>0</v>
      </c>
    </row>
    <row r="1587" spans="1:5">
      <c r="A1587" s="62">
        <f>IF(春日部市要介護認定進捗状況確認シート!$M$10=抽出加工データ!C1587,1,0)</f>
        <v>0</v>
      </c>
      <c r="B1587" s="62">
        <f>IF(春日部市要介護認定進捗状況確認シート!$E$10=抽出加工データ!B1587,1,0)</f>
        <v>0</v>
      </c>
      <c r="C1587" s="62">
        <f t="shared" si="24"/>
        <v>0</v>
      </c>
      <c r="D1587" s="59">
        <f>VLOOKUP(抽出加工データ!D1587,データベース!$H$13:$I$16,2,FALSE)</f>
        <v>2</v>
      </c>
      <c r="E1587" s="71">
        <f>抽出加工データ!E1587</f>
        <v>46197</v>
      </c>
    </row>
    <row r="1588" spans="1:5">
      <c r="A1588" s="62">
        <f>IF(春日部市要介護認定進捗状況確認シート!$M$10=抽出加工データ!C1588,1,0)</f>
        <v>0</v>
      </c>
      <c r="B1588" s="62">
        <f>IF(春日部市要介護認定進捗状況確認シート!$E$10=抽出加工データ!B1588,1,0)</f>
        <v>0</v>
      </c>
      <c r="C1588" s="62">
        <f t="shared" si="24"/>
        <v>0</v>
      </c>
      <c r="D1588" s="59">
        <f>VLOOKUP(抽出加工データ!D1588,データベース!$H$13:$I$16,2,FALSE)</f>
        <v>2</v>
      </c>
      <c r="E1588" s="71">
        <f>抽出加工データ!E1588</f>
        <v>46192</v>
      </c>
    </row>
    <row r="1589" spans="1:5">
      <c r="A1589" s="62">
        <f>IF(春日部市要介護認定進捗状況確認シート!$M$10=抽出加工データ!C1589,1,0)</f>
        <v>0</v>
      </c>
      <c r="B1589" s="62">
        <f>IF(春日部市要介護認定進捗状況確認シート!$E$10=抽出加工データ!B1589,1,0)</f>
        <v>0</v>
      </c>
      <c r="C1589" s="62">
        <f t="shared" si="24"/>
        <v>0</v>
      </c>
      <c r="D1589" s="59">
        <f>VLOOKUP(抽出加工データ!D1589,データベース!$H$13:$I$16,2,FALSE)</f>
        <v>2</v>
      </c>
      <c r="E1589" s="71">
        <f>抽出加工データ!E1589</f>
        <v>46239</v>
      </c>
    </row>
    <row r="1590" spans="1:5">
      <c r="A1590" s="62">
        <f>IF(春日部市要介護認定進捗状況確認シート!$M$10=抽出加工データ!C1590,1,0)</f>
        <v>0</v>
      </c>
      <c r="B1590" s="62">
        <f>IF(春日部市要介護認定進捗状況確認シート!$E$10=抽出加工データ!B1590,1,0)</f>
        <v>0</v>
      </c>
      <c r="C1590" s="62">
        <f t="shared" si="24"/>
        <v>0</v>
      </c>
      <c r="D1590" s="59">
        <f>VLOOKUP(抽出加工データ!D1590,データベース!$H$13:$I$16,2,FALSE)</f>
        <v>2</v>
      </c>
      <c r="E1590" s="71">
        <f>抽出加工データ!E1590</f>
        <v>46230</v>
      </c>
    </row>
    <row r="1591" spans="1:5">
      <c r="A1591" s="62">
        <f>IF(春日部市要介護認定進捗状況確認シート!$M$10=抽出加工データ!C1591,1,0)</f>
        <v>0</v>
      </c>
      <c r="B1591" s="62">
        <f>IF(春日部市要介護認定進捗状況確認シート!$E$10=抽出加工データ!B1591,1,0)</f>
        <v>0</v>
      </c>
      <c r="C1591" s="62">
        <f t="shared" si="24"/>
        <v>0</v>
      </c>
      <c r="D1591" s="59">
        <f>VLOOKUP(抽出加工データ!D1591,データベース!$H$13:$I$16,2,FALSE)</f>
        <v>1</v>
      </c>
      <c r="E1591" s="71">
        <f>抽出加工データ!E1591</f>
        <v>0</v>
      </c>
    </row>
    <row r="1592" spans="1:5">
      <c r="A1592" s="62">
        <f>IF(春日部市要介護認定進捗状況確認シート!$M$10=抽出加工データ!C1592,1,0)</f>
        <v>0</v>
      </c>
      <c r="B1592" s="62">
        <f>IF(春日部市要介護認定進捗状況確認シート!$E$10=抽出加工データ!B1592,1,0)</f>
        <v>0</v>
      </c>
      <c r="C1592" s="62">
        <f t="shared" si="24"/>
        <v>0</v>
      </c>
      <c r="D1592" s="59">
        <f>VLOOKUP(抽出加工データ!D1592,データベース!$H$13:$I$16,2,FALSE)</f>
        <v>1</v>
      </c>
      <c r="E1592" s="71">
        <f>抽出加工データ!E1592</f>
        <v>46190</v>
      </c>
    </row>
    <row r="1593" spans="1:5">
      <c r="A1593" s="62">
        <f>IF(春日部市要介護認定進捗状況確認シート!$M$10=抽出加工データ!C1593,1,0)</f>
        <v>0</v>
      </c>
      <c r="B1593" s="62">
        <f>IF(春日部市要介護認定進捗状況確認シート!$E$10=抽出加工データ!B1593,1,0)</f>
        <v>0</v>
      </c>
      <c r="C1593" s="62">
        <f t="shared" si="24"/>
        <v>0</v>
      </c>
      <c r="D1593" s="59">
        <f>VLOOKUP(抽出加工データ!D1593,データベース!$H$13:$I$16,2,FALSE)</f>
        <v>2</v>
      </c>
      <c r="E1593" s="71">
        <f>抽出加工データ!E1593</f>
        <v>46190</v>
      </c>
    </row>
    <row r="1594" spans="1:5">
      <c r="A1594" s="62">
        <f>IF(春日部市要介護認定進捗状況確認シート!$M$10=抽出加工データ!C1594,1,0)</f>
        <v>0</v>
      </c>
      <c r="B1594" s="62">
        <f>IF(春日部市要介護認定進捗状況確認シート!$E$10=抽出加工データ!B1594,1,0)</f>
        <v>0</v>
      </c>
      <c r="C1594" s="62">
        <f t="shared" si="24"/>
        <v>0</v>
      </c>
      <c r="D1594" s="59">
        <f>VLOOKUP(抽出加工データ!D1594,データベース!$H$13:$I$16,2,FALSE)</f>
        <v>10</v>
      </c>
      <c r="E1594" s="71">
        <f>抽出加工データ!E1594</f>
        <v>46211</v>
      </c>
    </row>
    <row r="1595" spans="1:5">
      <c r="A1595" s="62">
        <f>IF(春日部市要介護認定進捗状況確認シート!$M$10=抽出加工データ!C1595,1,0)</f>
        <v>0</v>
      </c>
      <c r="B1595" s="62">
        <f>IF(春日部市要介護認定進捗状況確認シート!$E$10=抽出加工データ!B1595,1,0)</f>
        <v>0</v>
      </c>
      <c r="C1595" s="62">
        <f t="shared" si="24"/>
        <v>0</v>
      </c>
      <c r="D1595" s="59">
        <f>VLOOKUP(抽出加工データ!D1595,データベース!$H$13:$I$16,2,FALSE)</f>
        <v>2</v>
      </c>
      <c r="E1595" s="71">
        <f>抽出加工データ!E1595</f>
        <v>46197</v>
      </c>
    </row>
    <row r="1596" spans="1:5">
      <c r="A1596" s="62">
        <f>IF(春日部市要介護認定進捗状況確認シート!$M$10=抽出加工データ!C1596,1,0)</f>
        <v>0</v>
      </c>
      <c r="B1596" s="62">
        <f>IF(春日部市要介護認定進捗状況確認シート!$E$10=抽出加工データ!B1596,1,0)</f>
        <v>0</v>
      </c>
      <c r="C1596" s="62">
        <f t="shared" si="24"/>
        <v>0</v>
      </c>
      <c r="D1596" s="59">
        <f>VLOOKUP(抽出加工データ!D1596,データベース!$H$13:$I$16,2,FALSE)</f>
        <v>2</v>
      </c>
      <c r="E1596" s="71">
        <f>抽出加工データ!E1596</f>
        <v>46252</v>
      </c>
    </row>
    <row r="1597" spans="1:5">
      <c r="A1597" s="62">
        <f>IF(春日部市要介護認定進捗状況確認シート!$M$10=抽出加工データ!C1597,1,0)</f>
        <v>0</v>
      </c>
      <c r="B1597" s="62">
        <f>IF(春日部市要介護認定進捗状況確認シート!$E$10=抽出加工データ!B1597,1,0)</f>
        <v>0</v>
      </c>
      <c r="C1597" s="62">
        <f t="shared" si="24"/>
        <v>0</v>
      </c>
      <c r="D1597" s="59">
        <f>VLOOKUP(抽出加工データ!D1597,データベース!$H$13:$I$16,2,FALSE)</f>
        <v>1</v>
      </c>
      <c r="E1597" s="71">
        <f>抽出加工データ!E1597</f>
        <v>46227</v>
      </c>
    </row>
    <row r="1598" spans="1:5">
      <c r="A1598" s="62">
        <f>IF(春日部市要介護認定進捗状況確認シート!$M$10=抽出加工データ!C1598,1,0)</f>
        <v>0</v>
      </c>
      <c r="B1598" s="62">
        <f>IF(春日部市要介護認定進捗状況確認シート!$E$10=抽出加工データ!B1598,1,0)</f>
        <v>0</v>
      </c>
      <c r="C1598" s="62">
        <f t="shared" si="24"/>
        <v>0</v>
      </c>
      <c r="D1598" s="59">
        <f>VLOOKUP(抽出加工データ!D1598,データベース!$H$13:$I$16,2,FALSE)</f>
        <v>2</v>
      </c>
      <c r="E1598" s="71">
        <f>抽出加工データ!E1598</f>
        <v>46232</v>
      </c>
    </row>
    <row r="1599" spans="1:5">
      <c r="A1599" s="62">
        <f>IF(春日部市要介護認定進捗状況確認シート!$M$10=抽出加工データ!C1599,1,0)</f>
        <v>0</v>
      </c>
      <c r="B1599" s="62">
        <f>IF(春日部市要介護認定進捗状況確認シート!$E$10=抽出加工データ!B1599,1,0)</f>
        <v>0</v>
      </c>
      <c r="C1599" s="62">
        <f t="shared" si="24"/>
        <v>0</v>
      </c>
      <c r="D1599" s="59">
        <f>VLOOKUP(抽出加工データ!D1599,データベース!$H$13:$I$16,2,FALSE)</f>
        <v>1</v>
      </c>
      <c r="E1599" s="71">
        <f>抽出加工データ!E1599</f>
        <v>0</v>
      </c>
    </row>
    <row r="1600" spans="1:5">
      <c r="A1600" s="62">
        <f>IF(春日部市要介護認定進捗状況確認シート!$M$10=抽出加工データ!C1600,1,0)</f>
        <v>0</v>
      </c>
      <c r="B1600" s="62">
        <f>IF(春日部市要介護認定進捗状況確認シート!$E$10=抽出加工データ!B1600,1,0)</f>
        <v>0</v>
      </c>
      <c r="C1600" s="62">
        <f t="shared" si="24"/>
        <v>0</v>
      </c>
      <c r="D1600" s="59">
        <f>VLOOKUP(抽出加工データ!D1600,データベース!$H$13:$I$16,2,FALSE)</f>
        <v>2</v>
      </c>
      <c r="E1600" s="71">
        <f>抽出加工データ!E1600</f>
        <v>46218</v>
      </c>
    </row>
    <row r="1601" spans="1:5">
      <c r="A1601" s="62">
        <f>IF(春日部市要介護認定進捗状況確認シート!$M$10=抽出加工データ!C1601,1,0)</f>
        <v>0</v>
      </c>
      <c r="B1601" s="62">
        <f>IF(春日部市要介護認定進捗状況確認シート!$E$10=抽出加工データ!B1601,1,0)</f>
        <v>0</v>
      </c>
      <c r="C1601" s="62">
        <f t="shared" si="24"/>
        <v>0</v>
      </c>
      <c r="D1601" s="59">
        <f>VLOOKUP(抽出加工データ!D1601,データベース!$H$13:$I$16,2,FALSE)</f>
        <v>5</v>
      </c>
      <c r="E1601" s="71">
        <f>抽出加工データ!E1601</f>
        <v>0</v>
      </c>
    </row>
    <row r="1602" spans="1:5">
      <c r="A1602" s="62">
        <f>IF(春日部市要介護認定進捗状況確認シート!$M$10=抽出加工データ!C1602,1,0)</f>
        <v>0</v>
      </c>
      <c r="B1602" s="62">
        <f>IF(春日部市要介護認定進捗状況確認シート!$E$10=抽出加工データ!B1602,1,0)</f>
        <v>0</v>
      </c>
      <c r="C1602" s="62">
        <f t="shared" ref="C1602:C1665" si="25">IF(A1602+B1602=2,1,0)</f>
        <v>0</v>
      </c>
      <c r="D1602" s="59">
        <f>VLOOKUP(抽出加工データ!D1602,データベース!$H$13:$I$16,2,FALSE)</f>
        <v>1</v>
      </c>
      <c r="E1602" s="71">
        <f>抽出加工データ!E1602</f>
        <v>0</v>
      </c>
    </row>
    <row r="1603" spans="1:5">
      <c r="A1603" s="62">
        <f>IF(春日部市要介護認定進捗状況確認シート!$M$10=抽出加工データ!C1603,1,0)</f>
        <v>0</v>
      </c>
      <c r="B1603" s="62">
        <f>IF(春日部市要介護認定進捗状況確認シート!$E$10=抽出加工データ!B1603,1,0)</f>
        <v>0</v>
      </c>
      <c r="C1603" s="62">
        <f t="shared" si="25"/>
        <v>0</v>
      </c>
      <c r="D1603" s="59">
        <f>VLOOKUP(抽出加工データ!D1603,データベース!$H$13:$I$16,2,FALSE)</f>
        <v>2</v>
      </c>
      <c r="E1603" s="71">
        <f>抽出加工データ!E1603</f>
        <v>46209</v>
      </c>
    </row>
    <row r="1604" spans="1:5">
      <c r="A1604" s="62">
        <f>IF(春日部市要介護認定進捗状況確認シート!$M$10=抽出加工データ!C1604,1,0)</f>
        <v>0</v>
      </c>
      <c r="B1604" s="62">
        <f>IF(春日部市要介護認定進捗状況確認シート!$E$10=抽出加工データ!B1604,1,0)</f>
        <v>0</v>
      </c>
      <c r="C1604" s="62">
        <f t="shared" si="25"/>
        <v>0</v>
      </c>
      <c r="D1604" s="59">
        <f>VLOOKUP(抽出加工データ!D1604,データベース!$H$13:$I$16,2,FALSE)</f>
        <v>2</v>
      </c>
      <c r="E1604" s="71">
        <f>抽出加工データ!E1604</f>
        <v>46210</v>
      </c>
    </row>
    <row r="1605" spans="1:5">
      <c r="A1605" s="62">
        <f>IF(春日部市要介護認定進捗状況確認シート!$M$10=抽出加工データ!C1605,1,0)</f>
        <v>0</v>
      </c>
      <c r="B1605" s="62">
        <f>IF(春日部市要介護認定進捗状況確認シート!$E$10=抽出加工データ!B1605,1,0)</f>
        <v>0</v>
      </c>
      <c r="C1605" s="62">
        <f t="shared" si="25"/>
        <v>0</v>
      </c>
      <c r="D1605" s="59">
        <f>VLOOKUP(抽出加工データ!D1605,データベース!$H$13:$I$16,2,FALSE)</f>
        <v>2</v>
      </c>
      <c r="E1605" s="71">
        <f>抽出加工データ!E1605</f>
        <v>46220</v>
      </c>
    </row>
    <row r="1606" spans="1:5">
      <c r="A1606" s="62">
        <f>IF(春日部市要介護認定進捗状況確認シート!$M$10=抽出加工データ!C1606,1,0)</f>
        <v>0</v>
      </c>
      <c r="B1606" s="62">
        <f>IF(春日部市要介護認定進捗状況確認シート!$E$10=抽出加工データ!B1606,1,0)</f>
        <v>0</v>
      </c>
      <c r="C1606" s="62">
        <f t="shared" si="25"/>
        <v>0</v>
      </c>
      <c r="D1606" s="59">
        <f>VLOOKUP(抽出加工データ!D1606,データベース!$H$13:$I$16,2,FALSE)</f>
        <v>1</v>
      </c>
      <c r="E1606" s="71">
        <f>抽出加工データ!E1606</f>
        <v>46199</v>
      </c>
    </row>
    <row r="1607" spans="1:5">
      <c r="A1607" s="62">
        <f>IF(春日部市要介護認定進捗状況確認シート!$M$10=抽出加工データ!C1607,1,0)</f>
        <v>0</v>
      </c>
      <c r="B1607" s="62">
        <f>IF(春日部市要介護認定進捗状況確認シート!$E$10=抽出加工データ!B1607,1,0)</f>
        <v>0</v>
      </c>
      <c r="C1607" s="62">
        <f t="shared" si="25"/>
        <v>0</v>
      </c>
      <c r="D1607" s="59">
        <f>VLOOKUP(抽出加工データ!D1607,データベース!$H$13:$I$16,2,FALSE)</f>
        <v>2</v>
      </c>
      <c r="E1607" s="71">
        <f>抽出加工データ!E1607</f>
        <v>46253</v>
      </c>
    </row>
    <row r="1608" spans="1:5">
      <c r="A1608" s="62">
        <f>IF(春日部市要介護認定進捗状況確認シート!$M$10=抽出加工データ!C1608,1,0)</f>
        <v>0</v>
      </c>
      <c r="B1608" s="62">
        <f>IF(春日部市要介護認定進捗状況確認シート!$E$10=抽出加工データ!B1608,1,0)</f>
        <v>0</v>
      </c>
      <c r="C1608" s="62">
        <f t="shared" si="25"/>
        <v>0</v>
      </c>
      <c r="D1608" s="59">
        <f>VLOOKUP(抽出加工データ!D1608,データベース!$H$13:$I$16,2,FALSE)</f>
        <v>1</v>
      </c>
      <c r="E1608" s="71">
        <f>抽出加工データ!E1608</f>
        <v>46185</v>
      </c>
    </row>
    <row r="1609" spans="1:5">
      <c r="A1609" s="62">
        <f>IF(春日部市要介護認定進捗状況確認シート!$M$10=抽出加工データ!C1609,1,0)</f>
        <v>0</v>
      </c>
      <c r="B1609" s="62">
        <f>IF(春日部市要介護認定進捗状況確認シート!$E$10=抽出加工データ!B1609,1,0)</f>
        <v>0</v>
      </c>
      <c r="C1609" s="62">
        <f t="shared" si="25"/>
        <v>0</v>
      </c>
      <c r="D1609" s="59">
        <f>VLOOKUP(抽出加工データ!D1609,データベース!$H$13:$I$16,2,FALSE)</f>
        <v>5</v>
      </c>
      <c r="E1609" s="71">
        <f>抽出加工データ!E1609</f>
        <v>46178</v>
      </c>
    </row>
    <row r="1610" spans="1:5">
      <c r="A1610" s="62">
        <f>IF(春日部市要介護認定進捗状況確認シート!$M$10=抽出加工データ!C1610,1,0)</f>
        <v>0</v>
      </c>
      <c r="B1610" s="62">
        <f>IF(春日部市要介護認定進捗状況確認シート!$E$10=抽出加工データ!B1610,1,0)</f>
        <v>0</v>
      </c>
      <c r="C1610" s="62">
        <f t="shared" si="25"/>
        <v>0</v>
      </c>
      <c r="D1610" s="59">
        <f>VLOOKUP(抽出加工データ!D1610,データベース!$H$13:$I$16,2,FALSE)</f>
        <v>1</v>
      </c>
      <c r="E1610" s="71">
        <f>抽出加工データ!E1610</f>
        <v>46252</v>
      </c>
    </row>
    <row r="1611" spans="1:5">
      <c r="A1611" s="62">
        <f>IF(春日部市要介護認定進捗状況確認シート!$M$10=抽出加工データ!C1611,1,0)</f>
        <v>0</v>
      </c>
      <c r="B1611" s="62">
        <f>IF(春日部市要介護認定進捗状況確認シート!$E$10=抽出加工データ!B1611,1,0)</f>
        <v>0</v>
      </c>
      <c r="C1611" s="62">
        <f t="shared" si="25"/>
        <v>0</v>
      </c>
      <c r="D1611" s="59">
        <f>VLOOKUP(抽出加工データ!D1611,データベース!$H$13:$I$16,2,FALSE)</f>
        <v>2</v>
      </c>
      <c r="E1611" s="71">
        <f>抽出加工データ!E1611</f>
        <v>46190</v>
      </c>
    </row>
    <row r="1612" spans="1:5">
      <c r="A1612" s="62">
        <f>IF(春日部市要介護認定進捗状況確認シート!$M$10=抽出加工データ!C1612,1,0)</f>
        <v>0</v>
      </c>
      <c r="B1612" s="62">
        <f>IF(春日部市要介護認定進捗状況確認シート!$E$10=抽出加工データ!B1612,1,0)</f>
        <v>0</v>
      </c>
      <c r="C1612" s="62">
        <f t="shared" si="25"/>
        <v>0</v>
      </c>
      <c r="D1612" s="59">
        <f>VLOOKUP(抽出加工データ!D1612,データベース!$H$13:$I$16,2,FALSE)</f>
        <v>1</v>
      </c>
      <c r="E1612" s="71">
        <f>抽出加工データ!E1612</f>
        <v>46234</v>
      </c>
    </row>
    <row r="1613" spans="1:5">
      <c r="A1613" s="62">
        <f>IF(春日部市要介護認定進捗状況確認シート!$M$10=抽出加工データ!C1613,1,0)</f>
        <v>0</v>
      </c>
      <c r="B1613" s="62">
        <f>IF(春日部市要介護認定進捗状況確認シート!$E$10=抽出加工データ!B1613,1,0)</f>
        <v>0</v>
      </c>
      <c r="C1613" s="62">
        <f t="shared" si="25"/>
        <v>0</v>
      </c>
      <c r="D1613" s="59">
        <f>VLOOKUP(抽出加工データ!D1613,データベース!$H$13:$I$16,2,FALSE)</f>
        <v>2</v>
      </c>
      <c r="E1613" s="71">
        <f>抽出加工データ!E1613</f>
        <v>46211</v>
      </c>
    </row>
    <row r="1614" spans="1:5">
      <c r="A1614" s="62">
        <f>IF(春日部市要介護認定進捗状況確認シート!$M$10=抽出加工データ!C1614,1,0)</f>
        <v>0</v>
      </c>
      <c r="B1614" s="62">
        <f>IF(春日部市要介護認定進捗状況確認シート!$E$10=抽出加工データ!B1614,1,0)</f>
        <v>0</v>
      </c>
      <c r="C1614" s="62">
        <f t="shared" si="25"/>
        <v>0</v>
      </c>
      <c r="D1614" s="59">
        <f>VLOOKUP(抽出加工データ!D1614,データベース!$H$13:$I$16,2,FALSE)</f>
        <v>2</v>
      </c>
      <c r="E1614" s="71">
        <f>抽出加工データ!E1614</f>
        <v>46225</v>
      </c>
    </row>
    <row r="1615" spans="1:5">
      <c r="A1615" s="62">
        <f>IF(春日部市要介護認定進捗状況確認シート!$M$10=抽出加工データ!C1615,1,0)</f>
        <v>0</v>
      </c>
      <c r="B1615" s="62">
        <f>IF(春日部市要介護認定進捗状況確認シート!$E$10=抽出加工データ!B1615,1,0)</f>
        <v>0</v>
      </c>
      <c r="C1615" s="62">
        <f t="shared" si="25"/>
        <v>0</v>
      </c>
      <c r="D1615" s="59">
        <f>VLOOKUP(抽出加工データ!D1615,データベース!$H$13:$I$16,2,FALSE)</f>
        <v>5</v>
      </c>
      <c r="E1615" s="71">
        <f>抽出加工データ!E1615</f>
        <v>46218</v>
      </c>
    </row>
    <row r="1616" spans="1:5">
      <c r="A1616" s="62">
        <f>IF(春日部市要介護認定進捗状況確認シート!$M$10=抽出加工データ!C1616,1,0)</f>
        <v>0</v>
      </c>
      <c r="B1616" s="62">
        <f>IF(春日部市要介護認定進捗状況確認シート!$E$10=抽出加工データ!B1616,1,0)</f>
        <v>0</v>
      </c>
      <c r="C1616" s="62">
        <f t="shared" si="25"/>
        <v>0</v>
      </c>
      <c r="D1616" s="59">
        <f>VLOOKUP(抽出加工データ!D1616,データベース!$H$13:$I$16,2,FALSE)</f>
        <v>5</v>
      </c>
      <c r="E1616" s="71">
        <f>抽出加工データ!E1616</f>
        <v>46213</v>
      </c>
    </row>
    <row r="1617" spans="1:5">
      <c r="A1617" s="62">
        <f>IF(春日部市要介護認定進捗状況確認シート!$M$10=抽出加工データ!C1617,1,0)</f>
        <v>0</v>
      </c>
      <c r="B1617" s="62">
        <f>IF(春日部市要介護認定進捗状況確認シート!$E$10=抽出加工データ!B1617,1,0)</f>
        <v>0</v>
      </c>
      <c r="C1617" s="62">
        <f t="shared" si="25"/>
        <v>0</v>
      </c>
      <c r="D1617" s="59">
        <f>VLOOKUP(抽出加工データ!D1617,データベース!$H$13:$I$16,2,FALSE)</f>
        <v>2</v>
      </c>
      <c r="E1617" s="71">
        <f>抽出加工データ!E1617</f>
        <v>46209</v>
      </c>
    </row>
    <row r="1618" spans="1:5">
      <c r="A1618" s="62">
        <f>IF(春日部市要介護認定進捗状況確認シート!$M$10=抽出加工データ!C1618,1,0)</f>
        <v>0</v>
      </c>
      <c r="B1618" s="62">
        <f>IF(春日部市要介護認定進捗状況確認シート!$E$10=抽出加工データ!B1618,1,0)</f>
        <v>0</v>
      </c>
      <c r="C1618" s="62">
        <f t="shared" si="25"/>
        <v>0</v>
      </c>
      <c r="D1618" s="59">
        <f>VLOOKUP(抽出加工データ!D1618,データベース!$H$13:$I$16,2,FALSE)</f>
        <v>2</v>
      </c>
      <c r="E1618" s="71">
        <f>抽出加工データ!E1618</f>
        <v>46185</v>
      </c>
    </row>
    <row r="1619" spans="1:5">
      <c r="A1619" s="62">
        <f>IF(春日部市要介護認定進捗状況確認シート!$M$10=抽出加工データ!C1619,1,0)</f>
        <v>0</v>
      </c>
      <c r="B1619" s="62">
        <f>IF(春日部市要介護認定進捗状況確認シート!$E$10=抽出加工データ!B1619,1,0)</f>
        <v>0</v>
      </c>
      <c r="C1619" s="62">
        <f t="shared" si="25"/>
        <v>0</v>
      </c>
      <c r="D1619" s="59">
        <f>VLOOKUP(抽出加工データ!D1619,データベース!$H$13:$I$16,2,FALSE)</f>
        <v>10</v>
      </c>
      <c r="E1619" s="71">
        <f>抽出加工データ!E1619</f>
        <v>46209</v>
      </c>
    </row>
    <row r="1620" spans="1:5">
      <c r="A1620" s="62">
        <f>IF(春日部市要介護認定進捗状況確認シート!$M$10=抽出加工データ!C1620,1,0)</f>
        <v>0</v>
      </c>
      <c r="B1620" s="62">
        <f>IF(春日部市要介護認定進捗状況確認シート!$E$10=抽出加工データ!B1620,1,0)</f>
        <v>0</v>
      </c>
      <c r="C1620" s="62">
        <f t="shared" si="25"/>
        <v>0</v>
      </c>
      <c r="D1620" s="59">
        <f>VLOOKUP(抽出加工データ!D1620,データベース!$H$13:$I$16,2,FALSE)</f>
        <v>10</v>
      </c>
      <c r="E1620" s="71">
        <f>抽出加工データ!E1620</f>
        <v>0</v>
      </c>
    </row>
    <row r="1621" spans="1:5">
      <c r="A1621" s="62">
        <f>IF(春日部市要介護認定進捗状況確認シート!$M$10=抽出加工データ!C1621,1,0)</f>
        <v>0</v>
      </c>
      <c r="B1621" s="62">
        <f>IF(春日部市要介護認定進捗状況確認シート!$E$10=抽出加工データ!B1621,1,0)</f>
        <v>0</v>
      </c>
      <c r="C1621" s="62">
        <f t="shared" si="25"/>
        <v>0</v>
      </c>
      <c r="D1621" s="59">
        <f>VLOOKUP(抽出加工データ!D1621,データベース!$H$13:$I$16,2,FALSE)</f>
        <v>2</v>
      </c>
      <c r="E1621" s="71">
        <f>抽出加工データ!E1621</f>
        <v>46224</v>
      </c>
    </row>
    <row r="1622" spans="1:5">
      <c r="A1622" s="62">
        <f>IF(春日部市要介護認定進捗状況確認シート!$M$10=抽出加工データ!C1622,1,0)</f>
        <v>0</v>
      </c>
      <c r="B1622" s="62">
        <f>IF(春日部市要介護認定進捗状況確認シート!$E$10=抽出加工データ!B1622,1,0)</f>
        <v>0</v>
      </c>
      <c r="C1622" s="62">
        <f t="shared" si="25"/>
        <v>0</v>
      </c>
      <c r="D1622" s="59">
        <f>VLOOKUP(抽出加工データ!D1622,データベース!$H$13:$I$16,2,FALSE)</f>
        <v>2</v>
      </c>
      <c r="E1622" s="71">
        <f>抽出加工データ!E1622</f>
        <v>46195</v>
      </c>
    </row>
    <row r="1623" spans="1:5">
      <c r="A1623" s="62">
        <f>IF(春日部市要介護認定進捗状況確認シート!$M$10=抽出加工データ!C1623,1,0)</f>
        <v>0</v>
      </c>
      <c r="B1623" s="62">
        <f>IF(春日部市要介護認定進捗状況確認シート!$E$10=抽出加工データ!B1623,1,0)</f>
        <v>0</v>
      </c>
      <c r="C1623" s="62">
        <f t="shared" si="25"/>
        <v>0</v>
      </c>
      <c r="D1623" s="59">
        <f>VLOOKUP(抽出加工データ!D1623,データベース!$H$13:$I$16,2,FALSE)</f>
        <v>1</v>
      </c>
      <c r="E1623" s="71">
        <f>抽出加工データ!E1623</f>
        <v>0</v>
      </c>
    </row>
    <row r="1624" spans="1:5">
      <c r="A1624" s="62">
        <f>IF(春日部市要介護認定進捗状況確認シート!$M$10=抽出加工データ!C1624,1,0)</f>
        <v>0</v>
      </c>
      <c r="B1624" s="62">
        <f>IF(春日部市要介護認定進捗状況確認シート!$E$10=抽出加工データ!B1624,1,0)</f>
        <v>0</v>
      </c>
      <c r="C1624" s="62">
        <f t="shared" si="25"/>
        <v>0</v>
      </c>
      <c r="D1624" s="59">
        <f>VLOOKUP(抽出加工データ!D1624,データベース!$H$13:$I$16,2,FALSE)</f>
        <v>5</v>
      </c>
      <c r="E1624" s="71">
        <f>抽出加工データ!E1624</f>
        <v>46197</v>
      </c>
    </row>
    <row r="1625" spans="1:5">
      <c r="A1625" s="62">
        <f>IF(春日部市要介護認定進捗状況確認シート!$M$10=抽出加工データ!C1625,1,0)</f>
        <v>0</v>
      </c>
      <c r="B1625" s="62">
        <f>IF(春日部市要介護認定進捗状況確認シート!$E$10=抽出加工データ!B1625,1,0)</f>
        <v>0</v>
      </c>
      <c r="C1625" s="62">
        <f t="shared" si="25"/>
        <v>0</v>
      </c>
      <c r="D1625" s="59">
        <f>VLOOKUP(抽出加工データ!D1625,データベース!$H$13:$I$16,2,FALSE)</f>
        <v>1</v>
      </c>
      <c r="E1625" s="71">
        <f>抽出加工データ!E1625</f>
        <v>0</v>
      </c>
    </row>
    <row r="1626" spans="1:5">
      <c r="A1626" s="62">
        <f>IF(春日部市要介護認定進捗状況確認シート!$M$10=抽出加工データ!C1626,1,0)</f>
        <v>0</v>
      </c>
      <c r="B1626" s="62">
        <f>IF(春日部市要介護認定進捗状況確認シート!$E$10=抽出加工データ!B1626,1,0)</f>
        <v>0</v>
      </c>
      <c r="C1626" s="62">
        <f t="shared" si="25"/>
        <v>0</v>
      </c>
      <c r="D1626" s="59">
        <f>VLOOKUP(抽出加工データ!D1626,データベース!$H$13:$I$16,2,FALSE)</f>
        <v>2</v>
      </c>
      <c r="E1626" s="71">
        <f>抽出加工データ!E1626</f>
        <v>46204</v>
      </c>
    </row>
    <row r="1627" spans="1:5">
      <c r="A1627" s="62">
        <f>IF(春日部市要介護認定進捗状況確認シート!$M$10=抽出加工データ!C1627,1,0)</f>
        <v>0</v>
      </c>
      <c r="B1627" s="62">
        <f>IF(春日部市要介護認定進捗状況確認シート!$E$10=抽出加工データ!B1627,1,0)</f>
        <v>0</v>
      </c>
      <c r="C1627" s="62">
        <f t="shared" si="25"/>
        <v>0</v>
      </c>
      <c r="D1627" s="59">
        <f>VLOOKUP(抽出加工データ!D1627,データベース!$H$13:$I$16,2,FALSE)</f>
        <v>2</v>
      </c>
      <c r="E1627" s="71">
        <f>抽出加工データ!E1627</f>
        <v>46197</v>
      </c>
    </row>
    <row r="1628" spans="1:5">
      <c r="A1628" s="62">
        <f>IF(春日部市要介護認定進捗状況確認シート!$M$10=抽出加工データ!C1628,1,0)</f>
        <v>0</v>
      </c>
      <c r="B1628" s="62">
        <f>IF(春日部市要介護認定進捗状況確認シート!$E$10=抽出加工データ!B1628,1,0)</f>
        <v>0</v>
      </c>
      <c r="C1628" s="62">
        <f t="shared" si="25"/>
        <v>0</v>
      </c>
      <c r="D1628" s="59">
        <f>VLOOKUP(抽出加工データ!D1628,データベース!$H$13:$I$16,2,FALSE)</f>
        <v>1</v>
      </c>
      <c r="E1628" s="71">
        <f>抽出加工データ!E1628</f>
        <v>46202</v>
      </c>
    </row>
    <row r="1629" spans="1:5">
      <c r="A1629" s="62">
        <f>IF(春日部市要介護認定進捗状況確認シート!$M$10=抽出加工データ!C1629,1,0)</f>
        <v>0</v>
      </c>
      <c r="B1629" s="62">
        <f>IF(春日部市要介護認定進捗状況確認シート!$E$10=抽出加工データ!B1629,1,0)</f>
        <v>0</v>
      </c>
      <c r="C1629" s="62">
        <f t="shared" si="25"/>
        <v>0</v>
      </c>
      <c r="D1629" s="59">
        <f>VLOOKUP(抽出加工データ!D1629,データベース!$H$13:$I$16,2,FALSE)</f>
        <v>2</v>
      </c>
      <c r="E1629" s="71">
        <f>抽出加工データ!E1629</f>
        <v>46199</v>
      </c>
    </row>
    <row r="1630" spans="1:5">
      <c r="A1630" s="62">
        <f>IF(春日部市要介護認定進捗状況確認シート!$M$10=抽出加工データ!C1630,1,0)</f>
        <v>0</v>
      </c>
      <c r="B1630" s="62">
        <f>IF(春日部市要介護認定進捗状況確認シート!$E$10=抽出加工データ!B1630,1,0)</f>
        <v>0</v>
      </c>
      <c r="C1630" s="62">
        <f t="shared" si="25"/>
        <v>0</v>
      </c>
      <c r="D1630" s="59">
        <f>VLOOKUP(抽出加工データ!D1630,データベース!$H$13:$I$16,2,FALSE)</f>
        <v>2</v>
      </c>
      <c r="E1630" s="71">
        <f>抽出加工データ!E1630</f>
        <v>46220</v>
      </c>
    </row>
    <row r="1631" spans="1:5">
      <c r="A1631" s="62">
        <f>IF(春日部市要介護認定進捗状況確認シート!$M$10=抽出加工データ!C1631,1,0)</f>
        <v>0</v>
      </c>
      <c r="B1631" s="62">
        <f>IF(春日部市要介護認定進捗状況確認シート!$E$10=抽出加工データ!B1631,1,0)</f>
        <v>0</v>
      </c>
      <c r="C1631" s="62">
        <f t="shared" si="25"/>
        <v>0</v>
      </c>
      <c r="D1631" s="59">
        <f>VLOOKUP(抽出加工データ!D1631,データベース!$H$13:$I$16,2,FALSE)</f>
        <v>1</v>
      </c>
      <c r="E1631" s="71">
        <f>抽出加工データ!E1631</f>
        <v>46230</v>
      </c>
    </row>
    <row r="1632" spans="1:5">
      <c r="A1632" s="62">
        <f>IF(春日部市要介護認定進捗状況確認シート!$M$10=抽出加工データ!C1632,1,0)</f>
        <v>0</v>
      </c>
      <c r="B1632" s="62">
        <f>IF(春日部市要介護認定進捗状況確認シート!$E$10=抽出加工データ!B1632,1,0)</f>
        <v>0</v>
      </c>
      <c r="C1632" s="62">
        <f t="shared" si="25"/>
        <v>0</v>
      </c>
      <c r="D1632" s="59">
        <f>VLOOKUP(抽出加工データ!D1632,データベース!$H$13:$I$16,2,FALSE)</f>
        <v>5</v>
      </c>
      <c r="E1632" s="71">
        <f>抽出加工データ!E1632</f>
        <v>46218</v>
      </c>
    </row>
    <row r="1633" spans="1:5">
      <c r="A1633" s="62">
        <f>IF(春日部市要介護認定進捗状況確認シート!$M$10=抽出加工データ!C1633,1,0)</f>
        <v>0</v>
      </c>
      <c r="B1633" s="62">
        <f>IF(春日部市要介護認定進捗状況確認シート!$E$10=抽出加工データ!B1633,1,0)</f>
        <v>0</v>
      </c>
      <c r="C1633" s="62">
        <f t="shared" si="25"/>
        <v>0</v>
      </c>
      <c r="D1633" s="59">
        <f>VLOOKUP(抽出加工データ!D1633,データベース!$H$13:$I$16,2,FALSE)</f>
        <v>2</v>
      </c>
      <c r="E1633" s="71">
        <f>抽出加工データ!E1633</f>
        <v>46253</v>
      </c>
    </row>
    <row r="1634" spans="1:5">
      <c r="A1634" s="62">
        <f>IF(春日部市要介護認定進捗状況確認シート!$M$10=抽出加工データ!C1634,1,0)</f>
        <v>0</v>
      </c>
      <c r="B1634" s="62">
        <f>IF(春日部市要介護認定進捗状況確認シート!$E$10=抽出加工データ!B1634,1,0)</f>
        <v>0</v>
      </c>
      <c r="C1634" s="62">
        <f t="shared" si="25"/>
        <v>0</v>
      </c>
      <c r="D1634" s="59">
        <f>VLOOKUP(抽出加工データ!D1634,データベース!$H$13:$I$16,2,FALSE)</f>
        <v>2</v>
      </c>
      <c r="E1634" s="71">
        <f>抽出加工データ!E1634</f>
        <v>46199</v>
      </c>
    </row>
    <row r="1635" spans="1:5">
      <c r="A1635" s="62">
        <f>IF(春日部市要介護認定進捗状況確認シート!$M$10=抽出加工データ!C1635,1,0)</f>
        <v>0</v>
      </c>
      <c r="B1635" s="62">
        <f>IF(春日部市要介護認定進捗状況確認シート!$E$10=抽出加工データ!B1635,1,0)</f>
        <v>0</v>
      </c>
      <c r="C1635" s="62">
        <f t="shared" si="25"/>
        <v>0</v>
      </c>
      <c r="D1635" s="59">
        <f>VLOOKUP(抽出加工データ!D1635,データベース!$H$13:$I$16,2,FALSE)</f>
        <v>1</v>
      </c>
      <c r="E1635" s="71">
        <f>抽出加工データ!E1635</f>
        <v>46189</v>
      </c>
    </row>
    <row r="1636" spans="1:5">
      <c r="A1636" s="62">
        <f>IF(春日部市要介護認定進捗状況確認シート!$M$10=抽出加工データ!C1636,1,0)</f>
        <v>0</v>
      </c>
      <c r="B1636" s="62">
        <f>IF(春日部市要介護認定進捗状況確認シート!$E$10=抽出加工データ!B1636,1,0)</f>
        <v>0</v>
      </c>
      <c r="C1636" s="62">
        <f t="shared" si="25"/>
        <v>0</v>
      </c>
      <c r="D1636" s="59">
        <f>VLOOKUP(抽出加工データ!D1636,データベース!$H$13:$I$16,2,FALSE)</f>
        <v>1</v>
      </c>
      <c r="E1636" s="71">
        <f>抽出加工データ!E1636</f>
        <v>46209</v>
      </c>
    </row>
    <row r="1637" spans="1:5">
      <c r="A1637" s="62">
        <f>IF(春日部市要介護認定進捗状況確認シート!$M$10=抽出加工データ!C1637,1,0)</f>
        <v>0</v>
      </c>
      <c r="B1637" s="62">
        <f>IF(春日部市要介護認定進捗状況確認シート!$E$10=抽出加工データ!B1637,1,0)</f>
        <v>0</v>
      </c>
      <c r="C1637" s="62">
        <f t="shared" si="25"/>
        <v>0</v>
      </c>
      <c r="D1637" s="59">
        <f>VLOOKUP(抽出加工データ!D1637,データベース!$H$13:$I$16,2,FALSE)</f>
        <v>5</v>
      </c>
      <c r="E1637" s="71">
        <f>抽出加工データ!E1637</f>
        <v>0</v>
      </c>
    </row>
    <row r="1638" spans="1:5">
      <c r="A1638" s="62">
        <f>IF(春日部市要介護認定進捗状況確認シート!$M$10=抽出加工データ!C1638,1,0)</f>
        <v>0</v>
      </c>
      <c r="B1638" s="62">
        <f>IF(春日部市要介護認定進捗状況確認シート!$E$10=抽出加工データ!B1638,1,0)</f>
        <v>0</v>
      </c>
      <c r="C1638" s="62">
        <f t="shared" si="25"/>
        <v>0</v>
      </c>
      <c r="D1638" s="59">
        <f>VLOOKUP(抽出加工データ!D1638,データベース!$H$13:$I$16,2,FALSE)</f>
        <v>1</v>
      </c>
      <c r="E1638" s="71">
        <f>抽出加工データ!E1638</f>
        <v>0</v>
      </c>
    </row>
    <row r="1639" spans="1:5">
      <c r="A1639" s="62">
        <f>IF(春日部市要介護認定進捗状況確認シート!$M$10=抽出加工データ!C1639,1,0)</f>
        <v>0</v>
      </c>
      <c r="B1639" s="62">
        <f>IF(春日部市要介護認定進捗状況確認シート!$E$10=抽出加工データ!B1639,1,0)</f>
        <v>0</v>
      </c>
      <c r="C1639" s="62">
        <f t="shared" si="25"/>
        <v>0</v>
      </c>
      <c r="D1639" s="59">
        <f>VLOOKUP(抽出加工データ!D1639,データベース!$H$13:$I$16,2,FALSE)</f>
        <v>2</v>
      </c>
      <c r="E1639" s="71">
        <f>抽出加工データ!E1639</f>
        <v>46204</v>
      </c>
    </row>
    <row r="1640" spans="1:5">
      <c r="A1640" s="62">
        <f>IF(春日部市要介護認定進捗状況確認シート!$M$10=抽出加工データ!C1640,1,0)</f>
        <v>0</v>
      </c>
      <c r="B1640" s="62">
        <f>IF(春日部市要介護認定進捗状況確認シート!$E$10=抽出加工データ!B1640,1,0)</f>
        <v>0</v>
      </c>
      <c r="C1640" s="62">
        <f t="shared" si="25"/>
        <v>0</v>
      </c>
      <c r="D1640" s="59">
        <f>VLOOKUP(抽出加工データ!D1640,データベース!$H$13:$I$16,2,FALSE)</f>
        <v>2</v>
      </c>
      <c r="E1640" s="71">
        <f>抽出加工データ!E1640</f>
        <v>0</v>
      </c>
    </row>
    <row r="1641" spans="1:5">
      <c r="A1641" s="62">
        <f>IF(春日部市要介護認定進捗状況確認シート!$M$10=抽出加工データ!C1641,1,0)</f>
        <v>0</v>
      </c>
      <c r="B1641" s="62">
        <f>IF(春日部市要介護認定進捗状況確認シート!$E$10=抽出加工データ!B1641,1,0)</f>
        <v>0</v>
      </c>
      <c r="C1641" s="62">
        <f t="shared" si="25"/>
        <v>0</v>
      </c>
      <c r="D1641" s="59">
        <f>VLOOKUP(抽出加工データ!D1641,データベース!$H$13:$I$16,2,FALSE)</f>
        <v>5</v>
      </c>
      <c r="E1641" s="71">
        <f>抽出加工データ!E1641</f>
        <v>46181</v>
      </c>
    </row>
    <row r="1642" spans="1:5">
      <c r="A1642" s="62">
        <f>IF(春日部市要介護認定進捗状況確認シート!$M$10=抽出加工データ!C1642,1,0)</f>
        <v>0</v>
      </c>
      <c r="B1642" s="62">
        <f>IF(春日部市要介護認定進捗状況確認シート!$E$10=抽出加工データ!B1642,1,0)</f>
        <v>0</v>
      </c>
      <c r="C1642" s="62">
        <f t="shared" si="25"/>
        <v>0</v>
      </c>
      <c r="D1642" s="59">
        <f>VLOOKUP(抽出加工データ!D1642,データベース!$H$13:$I$16,2,FALSE)</f>
        <v>1</v>
      </c>
      <c r="E1642" s="71">
        <f>抽出加工データ!E1642</f>
        <v>0</v>
      </c>
    </row>
    <row r="1643" spans="1:5">
      <c r="A1643" s="62">
        <f>IF(春日部市要介護認定進捗状況確認シート!$M$10=抽出加工データ!C1643,1,0)</f>
        <v>0</v>
      </c>
      <c r="B1643" s="62">
        <f>IF(春日部市要介護認定進捗状況確認シート!$E$10=抽出加工データ!B1643,1,0)</f>
        <v>0</v>
      </c>
      <c r="C1643" s="62">
        <f t="shared" si="25"/>
        <v>0</v>
      </c>
      <c r="D1643" s="59">
        <f>VLOOKUP(抽出加工データ!D1643,データベース!$H$13:$I$16,2,FALSE)</f>
        <v>2</v>
      </c>
      <c r="E1643" s="71">
        <f>抽出加工データ!E1643</f>
        <v>0</v>
      </c>
    </row>
    <row r="1644" spans="1:5">
      <c r="A1644" s="62">
        <f>IF(春日部市要介護認定進捗状況確認シート!$M$10=抽出加工データ!C1644,1,0)</f>
        <v>0</v>
      </c>
      <c r="B1644" s="62">
        <f>IF(春日部市要介護認定進捗状況確認シート!$E$10=抽出加工データ!B1644,1,0)</f>
        <v>0</v>
      </c>
      <c r="C1644" s="62">
        <f t="shared" si="25"/>
        <v>0</v>
      </c>
      <c r="D1644" s="59">
        <f>VLOOKUP(抽出加工データ!D1644,データベース!$H$13:$I$16,2,FALSE)</f>
        <v>1</v>
      </c>
      <c r="E1644" s="71">
        <f>抽出加工データ!E1644</f>
        <v>0</v>
      </c>
    </row>
    <row r="1645" spans="1:5">
      <c r="A1645" s="62">
        <f>IF(春日部市要介護認定進捗状況確認シート!$M$10=抽出加工データ!C1645,1,0)</f>
        <v>0</v>
      </c>
      <c r="B1645" s="62">
        <f>IF(春日部市要介護認定進捗状況確認シート!$E$10=抽出加工データ!B1645,1,0)</f>
        <v>0</v>
      </c>
      <c r="C1645" s="62">
        <f t="shared" si="25"/>
        <v>0</v>
      </c>
      <c r="D1645" s="59">
        <f>VLOOKUP(抽出加工データ!D1645,データベース!$H$13:$I$16,2,FALSE)</f>
        <v>1</v>
      </c>
      <c r="E1645" s="71">
        <f>抽出加工データ!E1645</f>
        <v>46202</v>
      </c>
    </row>
    <row r="1646" spans="1:5">
      <c r="A1646" s="62">
        <f>IF(春日部市要介護認定進捗状況確認シート!$M$10=抽出加工データ!C1646,1,0)</f>
        <v>0</v>
      </c>
      <c r="B1646" s="62">
        <f>IF(春日部市要介護認定進捗状況確認シート!$E$10=抽出加工データ!B1646,1,0)</f>
        <v>0</v>
      </c>
      <c r="C1646" s="62">
        <f t="shared" si="25"/>
        <v>0</v>
      </c>
      <c r="D1646" s="59">
        <f>VLOOKUP(抽出加工データ!D1646,データベース!$H$13:$I$16,2,FALSE)</f>
        <v>10</v>
      </c>
      <c r="E1646" s="71">
        <f>抽出加工データ!E1646</f>
        <v>46210</v>
      </c>
    </row>
    <row r="1647" spans="1:5">
      <c r="A1647" s="62">
        <f>IF(春日部市要介護認定進捗状況確認シート!$M$10=抽出加工データ!C1647,1,0)</f>
        <v>0</v>
      </c>
      <c r="B1647" s="62">
        <f>IF(春日部市要介護認定進捗状況確認シート!$E$10=抽出加工データ!B1647,1,0)</f>
        <v>0</v>
      </c>
      <c r="C1647" s="62">
        <f t="shared" si="25"/>
        <v>0</v>
      </c>
      <c r="D1647" s="59">
        <f>VLOOKUP(抽出加工データ!D1647,データベース!$H$13:$I$16,2,FALSE)</f>
        <v>5</v>
      </c>
      <c r="E1647" s="71">
        <f>抽出加工データ!E1647</f>
        <v>46238</v>
      </c>
    </row>
    <row r="1648" spans="1:5">
      <c r="A1648" s="62">
        <f>IF(春日部市要介護認定進捗状況確認シート!$M$10=抽出加工データ!C1648,1,0)</f>
        <v>0</v>
      </c>
      <c r="B1648" s="62">
        <f>IF(春日部市要介護認定進捗状況確認シート!$E$10=抽出加工データ!B1648,1,0)</f>
        <v>0</v>
      </c>
      <c r="C1648" s="62">
        <f t="shared" si="25"/>
        <v>0</v>
      </c>
      <c r="D1648" s="59">
        <f>VLOOKUP(抽出加工データ!D1648,データベース!$H$13:$I$16,2,FALSE)</f>
        <v>2</v>
      </c>
      <c r="E1648" s="71">
        <f>抽出加工データ!E1648</f>
        <v>0</v>
      </c>
    </row>
    <row r="1649" spans="1:5">
      <c r="A1649" s="62">
        <f>IF(春日部市要介護認定進捗状況確認シート!$M$10=抽出加工データ!C1649,1,0)</f>
        <v>0</v>
      </c>
      <c r="B1649" s="62">
        <f>IF(春日部市要介護認定進捗状況確認シート!$E$10=抽出加工データ!B1649,1,0)</f>
        <v>0</v>
      </c>
      <c r="C1649" s="62">
        <f t="shared" si="25"/>
        <v>0</v>
      </c>
      <c r="D1649" s="59">
        <f>VLOOKUP(抽出加工データ!D1649,データベース!$H$13:$I$16,2,FALSE)</f>
        <v>5</v>
      </c>
      <c r="E1649" s="71">
        <f>抽出加工データ!E1649</f>
        <v>46234</v>
      </c>
    </row>
    <row r="1650" spans="1:5">
      <c r="A1650" s="62">
        <f>IF(春日部市要介護認定進捗状況確認シート!$M$10=抽出加工データ!C1650,1,0)</f>
        <v>0</v>
      </c>
      <c r="B1650" s="62">
        <f>IF(春日部市要介護認定進捗状況確認シート!$E$10=抽出加工データ!B1650,1,0)</f>
        <v>0</v>
      </c>
      <c r="C1650" s="62">
        <f t="shared" si="25"/>
        <v>0</v>
      </c>
      <c r="D1650" s="59">
        <f>VLOOKUP(抽出加工データ!D1650,データベース!$H$13:$I$16,2,FALSE)</f>
        <v>2</v>
      </c>
      <c r="E1650" s="71">
        <f>抽出加工データ!E1650</f>
        <v>0</v>
      </c>
    </row>
    <row r="1651" spans="1:5">
      <c r="A1651" s="62">
        <f>IF(春日部市要介護認定進捗状況確認シート!$M$10=抽出加工データ!C1651,1,0)</f>
        <v>0</v>
      </c>
      <c r="B1651" s="62">
        <f>IF(春日部市要介護認定進捗状況確認シート!$E$10=抽出加工データ!B1651,1,0)</f>
        <v>0</v>
      </c>
      <c r="C1651" s="62">
        <f t="shared" si="25"/>
        <v>0</v>
      </c>
      <c r="D1651" s="59">
        <f>VLOOKUP(抽出加工データ!D1651,データベース!$H$13:$I$16,2,FALSE)</f>
        <v>2</v>
      </c>
      <c r="E1651" s="71">
        <f>抽出加工データ!E1651</f>
        <v>46239</v>
      </c>
    </row>
    <row r="1652" spans="1:5">
      <c r="A1652" s="62">
        <f>IF(春日部市要介護認定進捗状況確認シート!$M$10=抽出加工データ!C1652,1,0)</f>
        <v>0</v>
      </c>
      <c r="B1652" s="62">
        <f>IF(春日部市要介護認定進捗状況確認シート!$E$10=抽出加工データ!B1652,1,0)</f>
        <v>0</v>
      </c>
      <c r="C1652" s="62">
        <f t="shared" si="25"/>
        <v>0</v>
      </c>
      <c r="D1652" s="59">
        <f>VLOOKUP(抽出加工データ!D1652,データベース!$H$13:$I$16,2,FALSE)</f>
        <v>1</v>
      </c>
      <c r="E1652" s="71">
        <f>抽出加工データ!E1652</f>
        <v>0</v>
      </c>
    </row>
    <row r="1653" spans="1:5">
      <c r="A1653" s="62">
        <f>IF(春日部市要介護認定進捗状況確認シート!$M$10=抽出加工データ!C1653,1,0)</f>
        <v>0</v>
      </c>
      <c r="B1653" s="62">
        <f>IF(春日部市要介護認定進捗状況確認シート!$E$10=抽出加工データ!B1653,1,0)</f>
        <v>0</v>
      </c>
      <c r="C1653" s="62">
        <f t="shared" si="25"/>
        <v>0</v>
      </c>
      <c r="D1653" s="59">
        <f>VLOOKUP(抽出加工データ!D1653,データベース!$H$13:$I$16,2,FALSE)</f>
        <v>1</v>
      </c>
      <c r="E1653" s="71">
        <f>抽出加工データ!E1653</f>
        <v>46232</v>
      </c>
    </row>
    <row r="1654" spans="1:5">
      <c r="A1654" s="62">
        <f>IF(春日部市要介護認定進捗状況確認シート!$M$10=抽出加工データ!C1654,1,0)</f>
        <v>0</v>
      </c>
      <c r="B1654" s="62">
        <f>IF(春日部市要介護認定進捗状況確認シート!$E$10=抽出加工データ!B1654,1,0)</f>
        <v>0</v>
      </c>
      <c r="C1654" s="62">
        <f t="shared" si="25"/>
        <v>0</v>
      </c>
      <c r="D1654" s="59">
        <f>VLOOKUP(抽出加工データ!D1654,データベース!$H$13:$I$16,2,FALSE)</f>
        <v>2</v>
      </c>
      <c r="E1654" s="71">
        <f>抽出加工データ!E1654</f>
        <v>46190</v>
      </c>
    </row>
    <row r="1655" spans="1:5">
      <c r="A1655" s="62">
        <f>IF(春日部市要介護認定進捗状況確認シート!$M$10=抽出加工データ!C1655,1,0)</f>
        <v>0</v>
      </c>
      <c r="B1655" s="62">
        <f>IF(春日部市要介護認定進捗状況確認シート!$E$10=抽出加工データ!B1655,1,0)</f>
        <v>0</v>
      </c>
      <c r="C1655" s="62">
        <f t="shared" si="25"/>
        <v>0</v>
      </c>
      <c r="D1655" s="59">
        <f>VLOOKUP(抽出加工データ!D1655,データベース!$H$13:$I$16,2,FALSE)</f>
        <v>2</v>
      </c>
      <c r="E1655" s="71">
        <f>抽出加工データ!E1655</f>
        <v>46213</v>
      </c>
    </row>
    <row r="1656" spans="1:5">
      <c r="A1656" s="62">
        <f>IF(春日部市要介護認定進捗状況確認シート!$M$10=抽出加工データ!C1656,1,0)</f>
        <v>0</v>
      </c>
      <c r="B1656" s="62">
        <f>IF(春日部市要介護認定進捗状況確認シート!$E$10=抽出加工データ!B1656,1,0)</f>
        <v>0</v>
      </c>
      <c r="C1656" s="62">
        <f t="shared" si="25"/>
        <v>0</v>
      </c>
      <c r="D1656" s="59">
        <f>VLOOKUP(抽出加工データ!D1656,データベース!$H$13:$I$16,2,FALSE)</f>
        <v>2</v>
      </c>
      <c r="E1656" s="71">
        <f>抽出加工データ!E1656</f>
        <v>46188</v>
      </c>
    </row>
    <row r="1657" spans="1:5">
      <c r="A1657" s="62">
        <f>IF(春日部市要介護認定進捗状況確認シート!$M$10=抽出加工データ!C1657,1,0)</f>
        <v>0</v>
      </c>
      <c r="B1657" s="62">
        <f>IF(春日部市要介護認定進捗状況確認シート!$E$10=抽出加工データ!B1657,1,0)</f>
        <v>0</v>
      </c>
      <c r="C1657" s="62">
        <f t="shared" si="25"/>
        <v>0</v>
      </c>
      <c r="D1657" s="59">
        <f>VLOOKUP(抽出加工データ!D1657,データベース!$H$13:$I$16,2,FALSE)</f>
        <v>2</v>
      </c>
      <c r="E1657" s="71">
        <f>抽出加工データ!E1657</f>
        <v>0</v>
      </c>
    </row>
    <row r="1658" spans="1:5">
      <c r="A1658" s="62">
        <f>IF(春日部市要介護認定進捗状況確認シート!$M$10=抽出加工データ!C1658,1,0)</f>
        <v>0</v>
      </c>
      <c r="B1658" s="62">
        <f>IF(春日部市要介護認定進捗状況確認シート!$E$10=抽出加工データ!B1658,1,0)</f>
        <v>0</v>
      </c>
      <c r="C1658" s="62">
        <f t="shared" si="25"/>
        <v>0</v>
      </c>
      <c r="D1658" s="59">
        <f>VLOOKUP(抽出加工データ!D1658,データベース!$H$13:$I$16,2,FALSE)</f>
        <v>2</v>
      </c>
      <c r="E1658" s="71">
        <f>抽出加工データ!E1658</f>
        <v>0</v>
      </c>
    </row>
    <row r="1659" spans="1:5">
      <c r="A1659" s="62">
        <f>IF(春日部市要介護認定進捗状況確認シート!$M$10=抽出加工データ!C1659,1,0)</f>
        <v>0</v>
      </c>
      <c r="B1659" s="62">
        <f>IF(春日部市要介護認定進捗状況確認シート!$E$10=抽出加工データ!B1659,1,0)</f>
        <v>0</v>
      </c>
      <c r="C1659" s="62">
        <f t="shared" si="25"/>
        <v>0</v>
      </c>
      <c r="D1659" s="59">
        <f>VLOOKUP(抽出加工データ!D1659,データベース!$H$13:$I$16,2,FALSE)</f>
        <v>1</v>
      </c>
      <c r="E1659" s="71">
        <f>抽出加工データ!E1659</f>
        <v>46185</v>
      </c>
    </row>
    <row r="1660" spans="1:5">
      <c r="A1660" s="62">
        <f>IF(春日部市要介護認定進捗状況確認シート!$M$10=抽出加工データ!C1660,1,0)</f>
        <v>0</v>
      </c>
      <c r="B1660" s="62">
        <f>IF(春日部市要介護認定進捗状況確認シート!$E$10=抽出加工データ!B1660,1,0)</f>
        <v>0</v>
      </c>
      <c r="C1660" s="62">
        <f t="shared" si="25"/>
        <v>0</v>
      </c>
      <c r="D1660" s="59">
        <f>VLOOKUP(抽出加工データ!D1660,データベース!$H$13:$I$16,2,FALSE)</f>
        <v>10</v>
      </c>
      <c r="E1660" s="71">
        <f>抽出加工データ!E1660</f>
        <v>0</v>
      </c>
    </row>
    <row r="1661" spans="1:5">
      <c r="A1661" s="62">
        <f>IF(春日部市要介護認定進捗状況確認シート!$M$10=抽出加工データ!C1661,1,0)</f>
        <v>0</v>
      </c>
      <c r="B1661" s="62">
        <f>IF(春日部市要介護認定進捗状況確認シート!$E$10=抽出加工データ!B1661,1,0)</f>
        <v>0</v>
      </c>
      <c r="C1661" s="62">
        <f t="shared" si="25"/>
        <v>0</v>
      </c>
      <c r="D1661" s="59">
        <f>VLOOKUP(抽出加工データ!D1661,データベース!$H$13:$I$16,2,FALSE)</f>
        <v>1</v>
      </c>
      <c r="E1661" s="71">
        <f>抽出加工データ!E1661</f>
        <v>0</v>
      </c>
    </row>
    <row r="1662" spans="1:5">
      <c r="A1662" s="62">
        <f>IF(春日部市要介護認定進捗状況確認シート!$M$10=抽出加工データ!C1662,1,0)</f>
        <v>0</v>
      </c>
      <c r="B1662" s="62">
        <f>IF(春日部市要介護認定進捗状況確認シート!$E$10=抽出加工データ!B1662,1,0)</f>
        <v>0</v>
      </c>
      <c r="C1662" s="62">
        <f t="shared" si="25"/>
        <v>0</v>
      </c>
      <c r="D1662" s="59">
        <f>VLOOKUP(抽出加工データ!D1662,データベース!$H$13:$I$16,2,FALSE)</f>
        <v>1</v>
      </c>
      <c r="E1662" s="71">
        <f>抽出加工データ!E1662</f>
        <v>46211</v>
      </c>
    </row>
    <row r="1663" spans="1:5">
      <c r="A1663" s="62">
        <f>IF(春日部市要介護認定進捗状況確認シート!$M$10=抽出加工データ!C1663,1,0)</f>
        <v>0</v>
      </c>
      <c r="B1663" s="62">
        <f>IF(春日部市要介護認定進捗状況確認シート!$E$10=抽出加工データ!B1663,1,0)</f>
        <v>0</v>
      </c>
      <c r="C1663" s="62">
        <f t="shared" si="25"/>
        <v>0</v>
      </c>
      <c r="D1663" s="59">
        <f>VLOOKUP(抽出加工データ!D1663,データベース!$H$13:$I$16,2,FALSE)</f>
        <v>5</v>
      </c>
      <c r="E1663" s="71">
        <f>抽出加工データ!E1663</f>
        <v>46217</v>
      </c>
    </row>
    <row r="1664" spans="1:5">
      <c r="A1664" s="62">
        <f>IF(春日部市要介護認定進捗状況確認シート!$M$10=抽出加工データ!C1664,1,0)</f>
        <v>0</v>
      </c>
      <c r="B1664" s="62">
        <f>IF(春日部市要介護認定進捗状況確認シート!$E$10=抽出加工データ!B1664,1,0)</f>
        <v>0</v>
      </c>
      <c r="C1664" s="62">
        <f t="shared" si="25"/>
        <v>0</v>
      </c>
      <c r="D1664" s="59">
        <f>VLOOKUP(抽出加工データ!D1664,データベース!$H$13:$I$16,2,FALSE)</f>
        <v>2</v>
      </c>
      <c r="E1664" s="71">
        <f>抽出加工データ!E1664</f>
        <v>0</v>
      </c>
    </row>
    <row r="1665" spans="1:5">
      <c r="A1665" s="62">
        <f>IF(春日部市要介護認定進捗状況確認シート!$M$10=抽出加工データ!C1665,1,0)</f>
        <v>0</v>
      </c>
      <c r="B1665" s="62">
        <f>IF(春日部市要介護認定進捗状況確認シート!$E$10=抽出加工データ!B1665,1,0)</f>
        <v>0</v>
      </c>
      <c r="C1665" s="62">
        <f t="shared" si="25"/>
        <v>0</v>
      </c>
      <c r="D1665" s="59">
        <f>VLOOKUP(抽出加工データ!D1665,データベース!$H$13:$I$16,2,FALSE)</f>
        <v>2</v>
      </c>
      <c r="E1665" s="71">
        <f>抽出加工データ!E1665</f>
        <v>46197</v>
      </c>
    </row>
    <row r="1666" spans="1:5">
      <c r="A1666" s="62">
        <f>IF(春日部市要介護認定進捗状況確認シート!$M$10=抽出加工データ!C1666,1,0)</f>
        <v>0</v>
      </c>
      <c r="B1666" s="62">
        <f>IF(春日部市要介護認定進捗状況確認シート!$E$10=抽出加工データ!B1666,1,0)</f>
        <v>0</v>
      </c>
      <c r="C1666" s="62">
        <f t="shared" ref="C1666:C1729" si="26">IF(A1666+B1666=2,1,0)</f>
        <v>0</v>
      </c>
      <c r="D1666" s="59">
        <f>VLOOKUP(抽出加工データ!D1666,データベース!$H$13:$I$16,2,FALSE)</f>
        <v>10</v>
      </c>
      <c r="E1666" s="71">
        <f>抽出加工データ!E1666</f>
        <v>46203</v>
      </c>
    </row>
    <row r="1667" spans="1:5">
      <c r="A1667" s="62">
        <f>IF(春日部市要介護認定進捗状況確認シート!$M$10=抽出加工データ!C1667,1,0)</f>
        <v>0</v>
      </c>
      <c r="B1667" s="62">
        <f>IF(春日部市要介護認定進捗状況確認シート!$E$10=抽出加工データ!B1667,1,0)</f>
        <v>0</v>
      </c>
      <c r="C1667" s="62">
        <f t="shared" si="26"/>
        <v>0</v>
      </c>
      <c r="D1667" s="59">
        <f>VLOOKUP(抽出加工データ!D1667,データベース!$H$13:$I$16,2,FALSE)</f>
        <v>1</v>
      </c>
      <c r="E1667" s="71">
        <f>抽出加工データ!E1667</f>
        <v>0</v>
      </c>
    </row>
    <row r="1668" spans="1:5">
      <c r="A1668" s="62">
        <f>IF(春日部市要介護認定進捗状況確認シート!$M$10=抽出加工データ!C1668,1,0)</f>
        <v>0</v>
      </c>
      <c r="B1668" s="62">
        <f>IF(春日部市要介護認定進捗状況確認シート!$E$10=抽出加工データ!B1668,1,0)</f>
        <v>0</v>
      </c>
      <c r="C1668" s="62">
        <f t="shared" si="26"/>
        <v>0</v>
      </c>
      <c r="D1668" s="59">
        <f>VLOOKUP(抽出加工データ!D1668,データベース!$H$13:$I$16,2,FALSE)</f>
        <v>2</v>
      </c>
      <c r="E1668" s="71">
        <f>抽出加工データ!E1668</f>
        <v>46232</v>
      </c>
    </row>
    <row r="1669" spans="1:5">
      <c r="A1669" s="62">
        <f>IF(春日部市要介護認定進捗状況確認シート!$M$10=抽出加工データ!C1669,1,0)</f>
        <v>0</v>
      </c>
      <c r="B1669" s="62">
        <f>IF(春日部市要介護認定進捗状況確認シート!$E$10=抽出加工データ!B1669,1,0)</f>
        <v>0</v>
      </c>
      <c r="C1669" s="62">
        <f t="shared" si="26"/>
        <v>0</v>
      </c>
      <c r="D1669" s="59">
        <f>VLOOKUP(抽出加工データ!D1669,データベース!$H$13:$I$16,2,FALSE)</f>
        <v>5</v>
      </c>
      <c r="E1669" s="71">
        <f>抽出加工データ!E1669</f>
        <v>46216</v>
      </c>
    </row>
    <row r="1670" spans="1:5">
      <c r="A1670" s="62">
        <f>IF(春日部市要介護認定進捗状況確認シート!$M$10=抽出加工データ!C1670,1,0)</f>
        <v>0</v>
      </c>
      <c r="B1670" s="62">
        <f>IF(春日部市要介護認定進捗状況確認シート!$E$10=抽出加工データ!B1670,1,0)</f>
        <v>0</v>
      </c>
      <c r="C1670" s="62">
        <f t="shared" si="26"/>
        <v>0</v>
      </c>
      <c r="D1670" s="59">
        <f>VLOOKUP(抽出加工データ!D1670,データベース!$H$13:$I$16,2,FALSE)</f>
        <v>1</v>
      </c>
      <c r="E1670" s="71">
        <f>抽出加工データ!E1670</f>
        <v>46239</v>
      </c>
    </row>
    <row r="1671" spans="1:5">
      <c r="A1671" s="62">
        <f>IF(春日部市要介護認定進捗状況確認シート!$M$10=抽出加工データ!C1671,1,0)</f>
        <v>0</v>
      </c>
      <c r="B1671" s="62">
        <f>IF(春日部市要介護認定進捗状況確認シート!$E$10=抽出加工データ!B1671,1,0)</f>
        <v>0</v>
      </c>
      <c r="C1671" s="62">
        <f t="shared" si="26"/>
        <v>0</v>
      </c>
      <c r="D1671" s="59">
        <f>VLOOKUP(抽出加工データ!D1671,データベース!$H$13:$I$16,2,FALSE)</f>
        <v>5</v>
      </c>
      <c r="E1671" s="71">
        <f>抽出加工データ!E1671</f>
        <v>46239</v>
      </c>
    </row>
    <row r="1672" spans="1:5">
      <c r="A1672" s="62">
        <f>IF(春日部市要介護認定進捗状況確認シート!$M$10=抽出加工データ!C1672,1,0)</f>
        <v>0</v>
      </c>
      <c r="B1672" s="62">
        <f>IF(春日部市要介護認定進捗状況確認シート!$E$10=抽出加工データ!B1672,1,0)</f>
        <v>0</v>
      </c>
      <c r="C1672" s="62">
        <f t="shared" si="26"/>
        <v>0</v>
      </c>
      <c r="D1672" s="59">
        <f>VLOOKUP(抽出加工データ!D1672,データベース!$H$13:$I$16,2,FALSE)</f>
        <v>2</v>
      </c>
      <c r="E1672" s="71">
        <f>抽出加工データ!E1672</f>
        <v>0</v>
      </c>
    </row>
    <row r="1673" spans="1:5">
      <c r="A1673" s="62">
        <f>IF(春日部市要介護認定進捗状況確認シート!$M$10=抽出加工データ!C1673,1,0)</f>
        <v>0</v>
      </c>
      <c r="B1673" s="62">
        <f>IF(春日部市要介護認定進捗状況確認シート!$E$10=抽出加工データ!B1673,1,0)</f>
        <v>0</v>
      </c>
      <c r="C1673" s="62">
        <f t="shared" si="26"/>
        <v>0</v>
      </c>
      <c r="D1673" s="59">
        <f>VLOOKUP(抽出加工データ!D1673,データベース!$H$13:$I$16,2,FALSE)</f>
        <v>1</v>
      </c>
      <c r="E1673" s="71">
        <f>抽出加工データ!E1673</f>
        <v>46203</v>
      </c>
    </row>
    <row r="1674" spans="1:5">
      <c r="A1674" s="62">
        <f>IF(春日部市要介護認定進捗状況確認シート!$M$10=抽出加工データ!C1674,1,0)</f>
        <v>0</v>
      </c>
      <c r="B1674" s="62">
        <f>IF(春日部市要介護認定進捗状況確認シート!$E$10=抽出加工データ!B1674,1,0)</f>
        <v>0</v>
      </c>
      <c r="C1674" s="62">
        <f t="shared" si="26"/>
        <v>0</v>
      </c>
      <c r="D1674" s="59">
        <f>VLOOKUP(抽出加工データ!D1674,データベース!$H$13:$I$16,2,FALSE)</f>
        <v>10</v>
      </c>
      <c r="E1674" s="71">
        <f>抽出加工データ!E1674</f>
        <v>46213</v>
      </c>
    </row>
    <row r="1675" spans="1:5">
      <c r="A1675" s="62">
        <f>IF(春日部市要介護認定進捗状況確認シート!$M$10=抽出加工データ!C1675,1,0)</f>
        <v>0</v>
      </c>
      <c r="B1675" s="62">
        <f>IF(春日部市要介護認定進捗状況確認シート!$E$10=抽出加工データ!B1675,1,0)</f>
        <v>0</v>
      </c>
      <c r="C1675" s="62">
        <f t="shared" si="26"/>
        <v>0</v>
      </c>
      <c r="D1675" s="59">
        <f>VLOOKUP(抽出加工データ!D1675,データベース!$H$13:$I$16,2,FALSE)</f>
        <v>1</v>
      </c>
      <c r="E1675" s="71">
        <f>抽出加工データ!E1675</f>
        <v>46225</v>
      </c>
    </row>
    <row r="1676" spans="1:5">
      <c r="A1676" s="62">
        <f>IF(春日部市要介護認定進捗状況確認シート!$M$10=抽出加工データ!C1676,1,0)</f>
        <v>0</v>
      </c>
      <c r="B1676" s="62">
        <f>IF(春日部市要介護認定進捗状況確認シート!$E$10=抽出加工データ!B1676,1,0)</f>
        <v>0</v>
      </c>
      <c r="C1676" s="62">
        <f t="shared" si="26"/>
        <v>0</v>
      </c>
      <c r="D1676" s="59">
        <f>VLOOKUP(抽出加工データ!D1676,データベース!$H$13:$I$16,2,FALSE)</f>
        <v>2</v>
      </c>
      <c r="E1676" s="71">
        <f>抽出加工データ!E1676</f>
        <v>46211</v>
      </c>
    </row>
    <row r="1677" spans="1:5">
      <c r="A1677" s="62">
        <f>IF(春日部市要介護認定進捗状況確認シート!$M$10=抽出加工データ!C1677,1,0)</f>
        <v>0</v>
      </c>
      <c r="B1677" s="62">
        <f>IF(春日部市要介護認定進捗状況確認シート!$E$10=抽出加工データ!B1677,1,0)</f>
        <v>0</v>
      </c>
      <c r="C1677" s="62">
        <f t="shared" si="26"/>
        <v>0</v>
      </c>
      <c r="D1677" s="59">
        <f>VLOOKUP(抽出加工データ!D1677,データベース!$H$13:$I$16,2,FALSE)</f>
        <v>2</v>
      </c>
      <c r="E1677" s="71">
        <f>抽出加工データ!E1677</f>
        <v>46253</v>
      </c>
    </row>
    <row r="1678" spans="1:5">
      <c r="A1678" s="62">
        <f>IF(春日部市要介護認定進捗状況確認シート!$M$10=抽出加工データ!C1678,1,0)</f>
        <v>0</v>
      </c>
      <c r="B1678" s="62">
        <f>IF(春日部市要介護認定進捗状況確認シート!$E$10=抽出加工データ!B1678,1,0)</f>
        <v>0</v>
      </c>
      <c r="C1678" s="62">
        <f t="shared" si="26"/>
        <v>0</v>
      </c>
      <c r="D1678" s="59">
        <f>VLOOKUP(抽出加工データ!D1678,データベース!$H$13:$I$16,2,FALSE)</f>
        <v>2</v>
      </c>
      <c r="E1678" s="71">
        <f>抽出加工データ!E1678</f>
        <v>0</v>
      </c>
    </row>
    <row r="1679" spans="1:5">
      <c r="A1679" s="62">
        <f>IF(春日部市要介護認定進捗状況確認シート!$M$10=抽出加工データ!C1679,1,0)</f>
        <v>0</v>
      </c>
      <c r="B1679" s="62">
        <f>IF(春日部市要介護認定進捗状況確認シート!$E$10=抽出加工データ!B1679,1,0)</f>
        <v>0</v>
      </c>
      <c r="C1679" s="62">
        <f t="shared" si="26"/>
        <v>0</v>
      </c>
      <c r="D1679" s="59">
        <f>VLOOKUP(抽出加工データ!D1679,データベース!$H$13:$I$16,2,FALSE)</f>
        <v>2</v>
      </c>
      <c r="E1679" s="71">
        <f>抽出加工データ!E1679</f>
        <v>46189</v>
      </c>
    </row>
    <row r="1680" spans="1:5">
      <c r="A1680" s="62">
        <f>IF(春日部市要介護認定進捗状況確認シート!$M$10=抽出加工データ!C1680,1,0)</f>
        <v>0</v>
      </c>
      <c r="B1680" s="62">
        <f>IF(春日部市要介護認定進捗状況確認シート!$E$10=抽出加工データ!B1680,1,0)</f>
        <v>0</v>
      </c>
      <c r="C1680" s="62">
        <f t="shared" si="26"/>
        <v>0</v>
      </c>
      <c r="D1680" s="59">
        <f>VLOOKUP(抽出加工データ!D1680,データベース!$H$13:$I$16,2,FALSE)</f>
        <v>5</v>
      </c>
      <c r="E1680" s="71">
        <f>抽出加工データ!E1680</f>
        <v>46192</v>
      </c>
    </row>
    <row r="1681" spans="1:5">
      <c r="A1681" s="62">
        <f>IF(春日部市要介護認定進捗状況確認シート!$M$10=抽出加工データ!C1681,1,0)</f>
        <v>0</v>
      </c>
      <c r="B1681" s="62">
        <f>IF(春日部市要介護認定進捗状況確認シート!$E$10=抽出加工データ!B1681,1,0)</f>
        <v>0</v>
      </c>
      <c r="C1681" s="62">
        <f t="shared" si="26"/>
        <v>0</v>
      </c>
      <c r="D1681" s="59">
        <f>VLOOKUP(抽出加工データ!D1681,データベース!$H$13:$I$16,2,FALSE)</f>
        <v>2</v>
      </c>
      <c r="E1681" s="71">
        <f>抽出加工データ!E1681</f>
        <v>46211</v>
      </c>
    </row>
    <row r="1682" spans="1:5">
      <c r="A1682" s="62">
        <f>IF(春日部市要介護認定進捗状況確認シート!$M$10=抽出加工データ!C1682,1,0)</f>
        <v>0</v>
      </c>
      <c r="B1682" s="62">
        <f>IF(春日部市要介護認定進捗状況確認シート!$E$10=抽出加工データ!B1682,1,0)</f>
        <v>0</v>
      </c>
      <c r="C1682" s="62">
        <f t="shared" si="26"/>
        <v>0</v>
      </c>
      <c r="D1682" s="59">
        <f>VLOOKUP(抽出加工データ!D1682,データベース!$H$13:$I$16,2,FALSE)</f>
        <v>1</v>
      </c>
      <c r="E1682" s="71">
        <f>抽出加工データ!E1682</f>
        <v>0</v>
      </c>
    </row>
    <row r="1683" spans="1:5">
      <c r="A1683" s="62">
        <f>IF(春日部市要介護認定進捗状況確認シート!$M$10=抽出加工データ!C1683,1,0)</f>
        <v>0</v>
      </c>
      <c r="B1683" s="62">
        <f>IF(春日部市要介護認定進捗状況確認シート!$E$10=抽出加工データ!B1683,1,0)</f>
        <v>0</v>
      </c>
      <c r="C1683" s="62">
        <f t="shared" si="26"/>
        <v>0</v>
      </c>
      <c r="D1683" s="59">
        <f>VLOOKUP(抽出加工データ!D1683,データベース!$H$13:$I$16,2,FALSE)</f>
        <v>2</v>
      </c>
      <c r="E1683" s="71">
        <f>抽出加工データ!E1683</f>
        <v>46239</v>
      </c>
    </row>
    <row r="1684" spans="1:5">
      <c r="A1684" s="62">
        <f>IF(春日部市要介護認定進捗状況確認シート!$M$10=抽出加工データ!C1684,1,0)</f>
        <v>0</v>
      </c>
      <c r="B1684" s="62">
        <f>IF(春日部市要介護認定進捗状況確認シート!$E$10=抽出加工データ!B1684,1,0)</f>
        <v>0</v>
      </c>
      <c r="C1684" s="62">
        <f t="shared" si="26"/>
        <v>0</v>
      </c>
      <c r="D1684" s="59">
        <f>VLOOKUP(抽出加工データ!D1684,データベース!$H$13:$I$16,2,FALSE)</f>
        <v>1</v>
      </c>
      <c r="E1684" s="71">
        <f>抽出加工データ!E1684</f>
        <v>46195</v>
      </c>
    </row>
    <row r="1685" spans="1:5">
      <c r="A1685" s="62">
        <f>IF(春日部市要介護認定進捗状況確認シート!$M$10=抽出加工データ!C1685,1,0)</f>
        <v>0</v>
      </c>
      <c r="B1685" s="62">
        <f>IF(春日部市要介護認定進捗状況確認シート!$E$10=抽出加工データ!B1685,1,0)</f>
        <v>0</v>
      </c>
      <c r="C1685" s="62">
        <f t="shared" si="26"/>
        <v>0</v>
      </c>
      <c r="D1685" s="59">
        <f>VLOOKUP(抽出加工データ!D1685,データベース!$H$13:$I$16,2,FALSE)</f>
        <v>5</v>
      </c>
      <c r="E1685" s="71">
        <f>抽出加工データ!E1685</f>
        <v>46171</v>
      </c>
    </row>
    <row r="1686" spans="1:5">
      <c r="A1686" s="62">
        <f>IF(春日部市要介護認定進捗状況確認シート!$M$10=抽出加工データ!C1686,1,0)</f>
        <v>0</v>
      </c>
      <c r="B1686" s="62">
        <f>IF(春日部市要介護認定進捗状況確認シート!$E$10=抽出加工データ!B1686,1,0)</f>
        <v>0</v>
      </c>
      <c r="C1686" s="62">
        <f t="shared" si="26"/>
        <v>0</v>
      </c>
      <c r="D1686" s="59">
        <f>VLOOKUP(抽出加工データ!D1686,データベース!$H$13:$I$16,2,FALSE)</f>
        <v>1</v>
      </c>
      <c r="E1686" s="71">
        <f>抽出加工データ!E1686</f>
        <v>46206</v>
      </c>
    </row>
    <row r="1687" spans="1:5">
      <c r="A1687" s="62">
        <f>IF(春日部市要介護認定進捗状況確認シート!$M$10=抽出加工データ!C1687,1,0)</f>
        <v>0</v>
      </c>
      <c r="B1687" s="62">
        <f>IF(春日部市要介護認定進捗状況確認シート!$E$10=抽出加工データ!B1687,1,0)</f>
        <v>0</v>
      </c>
      <c r="C1687" s="62">
        <f t="shared" si="26"/>
        <v>0</v>
      </c>
      <c r="D1687" s="59">
        <f>VLOOKUP(抽出加工データ!D1687,データベース!$H$13:$I$16,2,FALSE)</f>
        <v>2</v>
      </c>
      <c r="E1687" s="71">
        <f>抽出加工データ!E1687</f>
        <v>0</v>
      </c>
    </row>
    <row r="1688" spans="1:5">
      <c r="A1688" s="62">
        <f>IF(春日部市要介護認定進捗状況確認シート!$M$10=抽出加工データ!C1688,1,0)</f>
        <v>0</v>
      </c>
      <c r="B1688" s="62">
        <f>IF(春日部市要介護認定進捗状況確認シート!$E$10=抽出加工データ!B1688,1,0)</f>
        <v>0</v>
      </c>
      <c r="C1688" s="62">
        <f t="shared" si="26"/>
        <v>0</v>
      </c>
      <c r="D1688" s="59">
        <f>VLOOKUP(抽出加工データ!D1688,データベース!$H$13:$I$16,2,FALSE)</f>
        <v>10</v>
      </c>
      <c r="E1688" s="71">
        <f>抽出加工データ!E1688</f>
        <v>0</v>
      </c>
    </row>
    <row r="1689" spans="1:5">
      <c r="A1689" s="62">
        <f>IF(春日部市要介護認定進捗状況確認シート!$M$10=抽出加工データ!C1689,1,0)</f>
        <v>0</v>
      </c>
      <c r="B1689" s="62">
        <f>IF(春日部市要介護認定進捗状況確認シート!$E$10=抽出加工データ!B1689,1,0)</f>
        <v>0</v>
      </c>
      <c r="C1689" s="62">
        <f t="shared" si="26"/>
        <v>0</v>
      </c>
      <c r="D1689" s="59">
        <f>VLOOKUP(抽出加工データ!D1689,データベース!$H$13:$I$16,2,FALSE)</f>
        <v>2</v>
      </c>
      <c r="E1689" s="71">
        <f>抽出加工データ!E1689</f>
        <v>46182</v>
      </c>
    </row>
    <row r="1690" spans="1:5">
      <c r="A1690" s="62">
        <f>IF(春日部市要介護認定進捗状況確認シート!$M$10=抽出加工データ!C1690,1,0)</f>
        <v>0</v>
      </c>
      <c r="B1690" s="62">
        <f>IF(春日部市要介護認定進捗状況確認シート!$E$10=抽出加工データ!B1690,1,0)</f>
        <v>0</v>
      </c>
      <c r="C1690" s="62">
        <f t="shared" si="26"/>
        <v>0</v>
      </c>
      <c r="D1690" s="59">
        <f>VLOOKUP(抽出加工データ!D1690,データベース!$H$13:$I$16,2,FALSE)</f>
        <v>2</v>
      </c>
      <c r="E1690" s="71">
        <f>抽出加工データ!E1690</f>
        <v>46197</v>
      </c>
    </row>
    <row r="1691" spans="1:5">
      <c r="A1691" s="62">
        <f>IF(春日部市要介護認定進捗状況確認シート!$M$10=抽出加工データ!C1691,1,0)</f>
        <v>0</v>
      </c>
      <c r="B1691" s="62">
        <f>IF(春日部市要介護認定進捗状況確認シート!$E$10=抽出加工データ!B1691,1,0)</f>
        <v>0</v>
      </c>
      <c r="C1691" s="62">
        <f t="shared" si="26"/>
        <v>0</v>
      </c>
      <c r="D1691" s="59">
        <f>VLOOKUP(抽出加工データ!D1691,データベース!$H$13:$I$16,2,FALSE)</f>
        <v>1</v>
      </c>
      <c r="E1691" s="71">
        <f>抽出加工データ!E1691</f>
        <v>0</v>
      </c>
    </row>
    <row r="1692" spans="1:5">
      <c r="A1692" s="62">
        <f>IF(春日部市要介護認定進捗状況確認シート!$M$10=抽出加工データ!C1692,1,0)</f>
        <v>0</v>
      </c>
      <c r="B1692" s="62">
        <f>IF(春日部市要介護認定進捗状況確認シート!$E$10=抽出加工データ!B1692,1,0)</f>
        <v>0</v>
      </c>
      <c r="C1692" s="62">
        <f t="shared" si="26"/>
        <v>0</v>
      </c>
      <c r="D1692" s="59">
        <f>VLOOKUP(抽出加工データ!D1692,データベース!$H$13:$I$16,2,FALSE)</f>
        <v>2</v>
      </c>
      <c r="E1692" s="71">
        <f>抽出加工データ!E1692</f>
        <v>0</v>
      </c>
    </row>
    <row r="1693" spans="1:5">
      <c r="A1693" s="62">
        <f>IF(春日部市要介護認定進捗状況確認シート!$M$10=抽出加工データ!C1693,1,0)</f>
        <v>0</v>
      </c>
      <c r="B1693" s="62">
        <f>IF(春日部市要介護認定進捗状況確認シート!$E$10=抽出加工データ!B1693,1,0)</f>
        <v>0</v>
      </c>
      <c r="C1693" s="62">
        <f t="shared" si="26"/>
        <v>0</v>
      </c>
      <c r="D1693" s="59">
        <f>VLOOKUP(抽出加工データ!D1693,データベース!$H$13:$I$16,2,FALSE)</f>
        <v>1</v>
      </c>
      <c r="E1693" s="71">
        <f>抽出加工データ!E1693</f>
        <v>46211</v>
      </c>
    </row>
    <row r="1694" spans="1:5">
      <c r="A1694" s="62">
        <f>IF(春日部市要介護認定進捗状況確認シート!$M$10=抽出加工データ!C1694,1,0)</f>
        <v>0</v>
      </c>
      <c r="B1694" s="62">
        <f>IF(春日部市要介護認定進捗状況確認シート!$E$10=抽出加工データ!B1694,1,0)</f>
        <v>0</v>
      </c>
      <c r="C1694" s="62">
        <f t="shared" si="26"/>
        <v>0</v>
      </c>
      <c r="D1694" s="59">
        <f>VLOOKUP(抽出加工データ!D1694,データベース!$H$13:$I$16,2,FALSE)</f>
        <v>1</v>
      </c>
      <c r="E1694" s="71">
        <f>抽出加工データ!E1694</f>
        <v>0</v>
      </c>
    </row>
    <row r="1695" spans="1:5">
      <c r="A1695" s="62">
        <f>IF(春日部市要介護認定進捗状況確認シート!$M$10=抽出加工データ!C1695,1,0)</f>
        <v>0</v>
      </c>
      <c r="B1695" s="62">
        <f>IF(春日部市要介護認定進捗状況確認シート!$E$10=抽出加工データ!B1695,1,0)</f>
        <v>0</v>
      </c>
      <c r="C1695" s="62">
        <f t="shared" si="26"/>
        <v>0</v>
      </c>
      <c r="D1695" s="59">
        <f>VLOOKUP(抽出加工データ!D1695,データベース!$H$13:$I$16,2,FALSE)</f>
        <v>1</v>
      </c>
      <c r="E1695" s="71">
        <f>抽出加工データ!E1695</f>
        <v>46234</v>
      </c>
    </row>
    <row r="1696" spans="1:5">
      <c r="A1696" s="62">
        <f>IF(春日部市要介護認定進捗状況確認シート!$M$10=抽出加工データ!C1696,1,0)</f>
        <v>0</v>
      </c>
      <c r="B1696" s="62">
        <f>IF(春日部市要介護認定進捗状況確認シート!$E$10=抽出加工データ!B1696,1,0)</f>
        <v>0</v>
      </c>
      <c r="C1696" s="62">
        <f t="shared" si="26"/>
        <v>0</v>
      </c>
      <c r="D1696" s="59">
        <f>VLOOKUP(抽出加工データ!D1696,データベース!$H$13:$I$16,2,FALSE)</f>
        <v>5</v>
      </c>
      <c r="E1696" s="71">
        <f>抽出加工データ!E1696</f>
        <v>46239</v>
      </c>
    </row>
    <row r="1697" spans="1:5">
      <c r="A1697" s="62">
        <f>IF(春日部市要介護認定進捗状況確認シート!$M$10=抽出加工データ!C1697,1,0)</f>
        <v>0</v>
      </c>
      <c r="B1697" s="62">
        <f>IF(春日部市要介護認定進捗状況確認シート!$E$10=抽出加工データ!B1697,1,0)</f>
        <v>0</v>
      </c>
      <c r="C1697" s="62">
        <f t="shared" si="26"/>
        <v>0</v>
      </c>
      <c r="D1697" s="59">
        <f>VLOOKUP(抽出加工データ!D1697,データベース!$H$13:$I$16,2,FALSE)</f>
        <v>2</v>
      </c>
      <c r="E1697" s="71">
        <f>抽出加工データ!E1697</f>
        <v>46237</v>
      </c>
    </row>
    <row r="1698" spans="1:5">
      <c r="A1698" s="62">
        <f>IF(春日部市要介護認定進捗状況確認シート!$M$10=抽出加工データ!C1698,1,0)</f>
        <v>0</v>
      </c>
      <c r="B1698" s="62">
        <f>IF(春日部市要介護認定進捗状況確認シート!$E$10=抽出加工データ!B1698,1,0)</f>
        <v>0</v>
      </c>
      <c r="C1698" s="62">
        <f t="shared" si="26"/>
        <v>0</v>
      </c>
      <c r="D1698" s="59">
        <f>VLOOKUP(抽出加工データ!D1698,データベース!$H$13:$I$16,2,FALSE)</f>
        <v>1</v>
      </c>
      <c r="E1698" s="71">
        <f>抽出加工データ!E1698</f>
        <v>46232</v>
      </c>
    </row>
    <row r="1699" spans="1:5">
      <c r="A1699" s="62">
        <f>IF(春日部市要介護認定進捗状況確認シート!$M$10=抽出加工データ!C1699,1,0)</f>
        <v>0</v>
      </c>
      <c r="B1699" s="62">
        <f>IF(春日部市要介護認定進捗状況確認シート!$E$10=抽出加工データ!B1699,1,0)</f>
        <v>0</v>
      </c>
      <c r="C1699" s="62">
        <f t="shared" si="26"/>
        <v>0</v>
      </c>
      <c r="D1699" s="59">
        <f>VLOOKUP(抽出加工データ!D1699,データベース!$H$13:$I$16,2,FALSE)</f>
        <v>2</v>
      </c>
      <c r="E1699" s="71">
        <f>抽出加工データ!E1699</f>
        <v>0</v>
      </c>
    </row>
    <row r="1700" spans="1:5">
      <c r="A1700" s="62">
        <f>IF(春日部市要介護認定進捗状況確認シート!$M$10=抽出加工データ!C1700,1,0)</f>
        <v>0</v>
      </c>
      <c r="B1700" s="62">
        <f>IF(春日部市要介護認定進捗状況確認シート!$E$10=抽出加工データ!B1700,1,0)</f>
        <v>0</v>
      </c>
      <c r="C1700" s="62">
        <f t="shared" si="26"/>
        <v>0</v>
      </c>
      <c r="D1700" s="59">
        <f>VLOOKUP(抽出加工データ!D1700,データベース!$H$13:$I$16,2,FALSE)</f>
        <v>2</v>
      </c>
      <c r="E1700" s="71">
        <f>抽出加工データ!E1700</f>
        <v>46185</v>
      </c>
    </row>
    <row r="1701" spans="1:5">
      <c r="A1701" s="62">
        <f>IF(春日部市要介護認定進捗状況確認シート!$M$10=抽出加工データ!C1701,1,0)</f>
        <v>0</v>
      </c>
      <c r="B1701" s="62">
        <f>IF(春日部市要介護認定進捗状況確認シート!$E$10=抽出加工データ!B1701,1,0)</f>
        <v>0</v>
      </c>
      <c r="C1701" s="62">
        <f t="shared" si="26"/>
        <v>0</v>
      </c>
      <c r="D1701" s="59">
        <f>VLOOKUP(抽出加工データ!D1701,データベース!$H$13:$I$16,2,FALSE)</f>
        <v>1</v>
      </c>
      <c r="E1701" s="71">
        <f>抽出加工データ!E1701</f>
        <v>46232</v>
      </c>
    </row>
    <row r="1702" spans="1:5">
      <c r="A1702" s="62">
        <f>IF(春日部市要介護認定進捗状況確認シート!$M$10=抽出加工データ!C1702,1,0)</f>
        <v>0</v>
      </c>
      <c r="B1702" s="62">
        <f>IF(春日部市要介護認定進捗状況確認シート!$E$10=抽出加工データ!B1702,1,0)</f>
        <v>0</v>
      </c>
      <c r="C1702" s="62">
        <f t="shared" si="26"/>
        <v>0</v>
      </c>
      <c r="D1702" s="59">
        <f>VLOOKUP(抽出加工データ!D1702,データベース!$H$13:$I$16,2,FALSE)</f>
        <v>2</v>
      </c>
      <c r="E1702" s="71">
        <f>抽出加工データ!E1702</f>
        <v>46251</v>
      </c>
    </row>
    <row r="1703" spans="1:5">
      <c r="A1703" s="62">
        <f>IF(春日部市要介護認定進捗状況確認シート!$M$10=抽出加工データ!C1703,1,0)</f>
        <v>0</v>
      </c>
      <c r="B1703" s="62">
        <f>IF(春日部市要介護認定進捗状況確認シート!$E$10=抽出加工データ!B1703,1,0)</f>
        <v>0</v>
      </c>
      <c r="C1703" s="62">
        <f t="shared" si="26"/>
        <v>0</v>
      </c>
      <c r="D1703" s="59">
        <f>VLOOKUP(抽出加工データ!D1703,データベース!$H$13:$I$16,2,FALSE)</f>
        <v>2</v>
      </c>
      <c r="E1703" s="71">
        <f>抽出加工データ!E1703</f>
        <v>0</v>
      </c>
    </row>
    <row r="1704" spans="1:5">
      <c r="A1704" s="62">
        <f>IF(春日部市要介護認定進捗状況確認シート!$M$10=抽出加工データ!C1704,1,0)</f>
        <v>0</v>
      </c>
      <c r="B1704" s="62">
        <f>IF(春日部市要介護認定進捗状況確認シート!$E$10=抽出加工データ!B1704,1,0)</f>
        <v>0</v>
      </c>
      <c r="C1704" s="62">
        <f t="shared" si="26"/>
        <v>0</v>
      </c>
      <c r="D1704" s="59">
        <f>VLOOKUP(抽出加工データ!D1704,データベース!$H$13:$I$16,2,FALSE)</f>
        <v>5</v>
      </c>
      <c r="E1704" s="71">
        <f>抽出加工データ!E1704</f>
        <v>46190</v>
      </c>
    </row>
    <row r="1705" spans="1:5">
      <c r="A1705" s="62">
        <f>IF(春日部市要介護認定進捗状況確認シート!$M$10=抽出加工データ!C1705,1,0)</f>
        <v>0</v>
      </c>
      <c r="B1705" s="62">
        <f>IF(春日部市要介護認定進捗状況確認シート!$E$10=抽出加工データ!B1705,1,0)</f>
        <v>0</v>
      </c>
      <c r="C1705" s="62">
        <f t="shared" si="26"/>
        <v>0</v>
      </c>
      <c r="D1705" s="59">
        <f>VLOOKUP(抽出加工データ!D1705,データベース!$H$13:$I$16,2,FALSE)</f>
        <v>2</v>
      </c>
      <c r="E1705" s="71">
        <f>抽出加工データ!E1705</f>
        <v>46192</v>
      </c>
    </row>
    <row r="1706" spans="1:5">
      <c r="A1706" s="62">
        <f>IF(春日部市要介護認定進捗状況確認シート!$M$10=抽出加工データ!C1706,1,0)</f>
        <v>0</v>
      </c>
      <c r="B1706" s="62">
        <f>IF(春日部市要介護認定進捗状況確認シート!$E$10=抽出加工データ!B1706,1,0)</f>
        <v>0</v>
      </c>
      <c r="C1706" s="62">
        <f t="shared" si="26"/>
        <v>0</v>
      </c>
      <c r="D1706" s="59">
        <f>VLOOKUP(抽出加工データ!D1706,データベース!$H$13:$I$16,2,FALSE)</f>
        <v>2</v>
      </c>
      <c r="E1706" s="71">
        <f>抽出加工データ!E1706</f>
        <v>46253</v>
      </c>
    </row>
    <row r="1707" spans="1:5">
      <c r="A1707" s="62">
        <f>IF(春日部市要介護認定進捗状況確認シート!$M$10=抽出加工データ!C1707,1,0)</f>
        <v>0</v>
      </c>
      <c r="B1707" s="62">
        <f>IF(春日部市要介護認定進捗状況確認シート!$E$10=抽出加工データ!B1707,1,0)</f>
        <v>0</v>
      </c>
      <c r="C1707" s="62">
        <f t="shared" si="26"/>
        <v>0</v>
      </c>
      <c r="D1707" s="59">
        <f>VLOOKUP(抽出加工データ!D1707,データベース!$H$13:$I$16,2,FALSE)</f>
        <v>1</v>
      </c>
      <c r="E1707" s="71">
        <f>抽出加工データ!E1707</f>
        <v>46197</v>
      </c>
    </row>
    <row r="1708" spans="1:5">
      <c r="A1708" s="62">
        <f>IF(春日部市要介護認定進捗状況確認シート!$M$10=抽出加工データ!C1708,1,0)</f>
        <v>0</v>
      </c>
      <c r="B1708" s="62">
        <f>IF(春日部市要介護認定進捗状況確認シート!$E$10=抽出加工データ!B1708,1,0)</f>
        <v>0</v>
      </c>
      <c r="C1708" s="62">
        <f t="shared" si="26"/>
        <v>0</v>
      </c>
      <c r="D1708" s="59">
        <f>VLOOKUP(抽出加工データ!D1708,データベース!$H$13:$I$16,2,FALSE)</f>
        <v>2</v>
      </c>
      <c r="E1708" s="71">
        <f>抽出加工データ!E1708</f>
        <v>46185</v>
      </c>
    </row>
    <row r="1709" spans="1:5">
      <c r="A1709" s="62">
        <f>IF(春日部市要介護認定進捗状況確認シート!$M$10=抽出加工データ!C1709,1,0)</f>
        <v>0</v>
      </c>
      <c r="B1709" s="62">
        <f>IF(春日部市要介護認定進捗状況確認シート!$E$10=抽出加工データ!B1709,1,0)</f>
        <v>0</v>
      </c>
      <c r="C1709" s="62">
        <f t="shared" si="26"/>
        <v>0</v>
      </c>
      <c r="D1709" s="59">
        <f>VLOOKUP(抽出加工データ!D1709,データベース!$H$13:$I$16,2,FALSE)</f>
        <v>2</v>
      </c>
      <c r="E1709" s="71">
        <f>抽出加工データ!E1709</f>
        <v>46253</v>
      </c>
    </row>
    <row r="1710" spans="1:5">
      <c r="A1710" s="62">
        <f>IF(春日部市要介護認定進捗状況確認シート!$M$10=抽出加工データ!C1710,1,0)</f>
        <v>0</v>
      </c>
      <c r="B1710" s="62">
        <f>IF(春日部市要介護認定進捗状況確認シート!$E$10=抽出加工データ!B1710,1,0)</f>
        <v>0</v>
      </c>
      <c r="C1710" s="62">
        <f t="shared" si="26"/>
        <v>0</v>
      </c>
      <c r="D1710" s="59">
        <f>VLOOKUP(抽出加工データ!D1710,データベース!$H$13:$I$16,2,FALSE)</f>
        <v>1</v>
      </c>
      <c r="E1710" s="71">
        <f>抽出加工データ!E1710</f>
        <v>46232</v>
      </c>
    </row>
    <row r="1711" spans="1:5">
      <c r="A1711" s="62">
        <f>IF(春日部市要介護認定進捗状況確認シート!$M$10=抽出加工データ!C1711,1,0)</f>
        <v>0</v>
      </c>
      <c r="B1711" s="62">
        <f>IF(春日部市要介護認定進捗状況確認シート!$E$10=抽出加工データ!B1711,1,0)</f>
        <v>0</v>
      </c>
      <c r="C1711" s="62">
        <f t="shared" si="26"/>
        <v>0</v>
      </c>
      <c r="D1711" s="59">
        <f>VLOOKUP(抽出加工データ!D1711,データベース!$H$13:$I$16,2,FALSE)</f>
        <v>2</v>
      </c>
      <c r="E1711" s="71">
        <f>抽出加工データ!E1711</f>
        <v>46192</v>
      </c>
    </row>
    <row r="1712" spans="1:5">
      <c r="A1712" s="62">
        <f>IF(春日部市要介護認定進捗状況確認シート!$M$10=抽出加工データ!C1712,1,0)</f>
        <v>0</v>
      </c>
      <c r="B1712" s="62">
        <f>IF(春日部市要介護認定進捗状況確認シート!$E$10=抽出加工データ!B1712,1,0)</f>
        <v>0</v>
      </c>
      <c r="C1712" s="62">
        <f t="shared" si="26"/>
        <v>0</v>
      </c>
      <c r="D1712" s="59">
        <f>VLOOKUP(抽出加工データ!D1712,データベース!$H$13:$I$16,2,FALSE)</f>
        <v>2</v>
      </c>
      <c r="E1712" s="71">
        <f>抽出加工データ!E1712</f>
        <v>46192</v>
      </c>
    </row>
    <row r="1713" spans="1:5">
      <c r="A1713" s="62">
        <f>IF(春日部市要介護認定進捗状況確認シート!$M$10=抽出加工データ!C1713,1,0)</f>
        <v>0</v>
      </c>
      <c r="B1713" s="62">
        <f>IF(春日部市要介護認定進捗状況確認シート!$E$10=抽出加工データ!B1713,1,0)</f>
        <v>0</v>
      </c>
      <c r="C1713" s="62">
        <f t="shared" si="26"/>
        <v>0</v>
      </c>
      <c r="D1713" s="59">
        <f>VLOOKUP(抽出加工データ!D1713,データベース!$H$13:$I$16,2,FALSE)</f>
        <v>2</v>
      </c>
      <c r="E1713" s="71">
        <f>抽出加工データ!E1713</f>
        <v>0</v>
      </c>
    </row>
    <row r="1714" spans="1:5">
      <c r="A1714" s="62">
        <f>IF(春日部市要介護認定進捗状況確認シート!$M$10=抽出加工データ!C1714,1,0)</f>
        <v>0</v>
      </c>
      <c r="B1714" s="62">
        <f>IF(春日部市要介護認定進捗状況確認シート!$E$10=抽出加工データ!B1714,1,0)</f>
        <v>0</v>
      </c>
      <c r="C1714" s="62">
        <f t="shared" si="26"/>
        <v>0</v>
      </c>
      <c r="D1714" s="59">
        <f>VLOOKUP(抽出加工データ!D1714,データベース!$H$13:$I$16,2,FALSE)</f>
        <v>1</v>
      </c>
      <c r="E1714" s="71">
        <f>抽出加工データ!E1714</f>
        <v>46192</v>
      </c>
    </row>
    <row r="1715" spans="1:5">
      <c r="A1715" s="62">
        <f>IF(春日部市要介護認定進捗状況確認シート!$M$10=抽出加工データ!C1715,1,0)</f>
        <v>0</v>
      </c>
      <c r="B1715" s="62">
        <f>IF(春日部市要介護認定進捗状況確認シート!$E$10=抽出加工データ!B1715,1,0)</f>
        <v>0</v>
      </c>
      <c r="C1715" s="62">
        <f t="shared" si="26"/>
        <v>0</v>
      </c>
      <c r="D1715" s="59">
        <f>VLOOKUP(抽出加工データ!D1715,データベース!$H$13:$I$16,2,FALSE)</f>
        <v>2</v>
      </c>
      <c r="E1715" s="71">
        <f>抽出加工データ!E1715</f>
        <v>46195</v>
      </c>
    </row>
    <row r="1716" spans="1:5">
      <c r="A1716" s="62">
        <f>IF(春日部市要介護認定進捗状況確認シート!$M$10=抽出加工データ!C1716,1,0)</f>
        <v>0</v>
      </c>
      <c r="B1716" s="62">
        <f>IF(春日部市要介護認定進捗状況確認シート!$E$10=抽出加工データ!B1716,1,0)</f>
        <v>0</v>
      </c>
      <c r="C1716" s="62">
        <f t="shared" si="26"/>
        <v>0</v>
      </c>
      <c r="D1716" s="59">
        <f>VLOOKUP(抽出加工データ!D1716,データベース!$H$13:$I$16,2,FALSE)</f>
        <v>1</v>
      </c>
      <c r="E1716" s="71">
        <f>抽出加工データ!E1716</f>
        <v>46218</v>
      </c>
    </row>
    <row r="1717" spans="1:5">
      <c r="A1717" s="62">
        <f>IF(春日部市要介護認定進捗状況確認シート!$M$10=抽出加工データ!C1717,1,0)</f>
        <v>0</v>
      </c>
      <c r="B1717" s="62">
        <f>IF(春日部市要介護認定進捗状況確認シート!$E$10=抽出加工データ!B1717,1,0)</f>
        <v>0</v>
      </c>
      <c r="C1717" s="62">
        <f t="shared" si="26"/>
        <v>0</v>
      </c>
      <c r="D1717" s="59">
        <f>VLOOKUP(抽出加工データ!D1717,データベース!$H$13:$I$16,2,FALSE)</f>
        <v>10</v>
      </c>
      <c r="E1717" s="71">
        <f>抽出加工データ!E1717</f>
        <v>46224</v>
      </c>
    </row>
    <row r="1718" spans="1:5">
      <c r="A1718" s="62">
        <f>IF(春日部市要介護認定進捗状況確認シート!$M$10=抽出加工データ!C1718,1,0)</f>
        <v>0</v>
      </c>
      <c r="B1718" s="62">
        <f>IF(春日部市要介護認定進捗状況確認シート!$E$10=抽出加工データ!B1718,1,0)</f>
        <v>0</v>
      </c>
      <c r="C1718" s="62">
        <f t="shared" si="26"/>
        <v>0</v>
      </c>
      <c r="D1718" s="59">
        <f>VLOOKUP(抽出加工データ!D1718,データベース!$H$13:$I$16,2,FALSE)</f>
        <v>10</v>
      </c>
      <c r="E1718" s="71">
        <f>抽出加工データ!E1718</f>
        <v>46185</v>
      </c>
    </row>
    <row r="1719" spans="1:5">
      <c r="A1719" s="62">
        <f>IF(春日部市要介護認定進捗状況確認シート!$M$10=抽出加工データ!C1719,1,0)</f>
        <v>0</v>
      </c>
      <c r="B1719" s="62">
        <f>IF(春日部市要介護認定進捗状況確認シート!$E$10=抽出加工データ!B1719,1,0)</f>
        <v>0</v>
      </c>
      <c r="C1719" s="62">
        <f t="shared" si="26"/>
        <v>0</v>
      </c>
      <c r="D1719" s="59">
        <f>VLOOKUP(抽出加工データ!D1719,データベース!$H$13:$I$16,2,FALSE)</f>
        <v>1</v>
      </c>
      <c r="E1719" s="71">
        <f>抽出加工データ!E1719</f>
        <v>46195</v>
      </c>
    </row>
    <row r="1720" spans="1:5">
      <c r="A1720" s="62">
        <f>IF(春日部市要介護認定進捗状況確認シート!$M$10=抽出加工データ!C1720,1,0)</f>
        <v>0</v>
      </c>
      <c r="B1720" s="62">
        <f>IF(春日部市要介護認定進捗状況確認シート!$E$10=抽出加工データ!B1720,1,0)</f>
        <v>0</v>
      </c>
      <c r="C1720" s="62">
        <f t="shared" si="26"/>
        <v>0</v>
      </c>
      <c r="D1720" s="59">
        <f>VLOOKUP(抽出加工データ!D1720,データベース!$H$13:$I$16,2,FALSE)</f>
        <v>2</v>
      </c>
      <c r="E1720" s="71">
        <f>抽出加工データ!E1720</f>
        <v>46253</v>
      </c>
    </row>
    <row r="1721" spans="1:5">
      <c r="A1721" s="62">
        <f>IF(春日部市要介護認定進捗状況確認シート!$M$10=抽出加工データ!C1721,1,0)</f>
        <v>0</v>
      </c>
      <c r="B1721" s="62">
        <f>IF(春日部市要介護認定進捗状況確認シート!$E$10=抽出加工データ!B1721,1,0)</f>
        <v>0</v>
      </c>
      <c r="C1721" s="62">
        <f t="shared" si="26"/>
        <v>0</v>
      </c>
      <c r="D1721" s="59">
        <f>VLOOKUP(抽出加工データ!D1721,データベース!$H$13:$I$16,2,FALSE)</f>
        <v>2</v>
      </c>
      <c r="E1721" s="71">
        <f>抽出加工データ!E1721</f>
        <v>46211</v>
      </c>
    </row>
    <row r="1722" spans="1:5">
      <c r="A1722" s="62">
        <f>IF(春日部市要介護認定進捗状況確認シート!$M$10=抽出加工データ!C1722,1,0)</f>
        <v>0</v>
      </c>
      <c r="B1722" s="62">
        <f>IF(春日部市要介護認定進捗状況確認シート!$E$10=抽出加工データ!B1722,1,0)</f>
        <v>0</v>
      </c>
      <c r="C1722" s="62">
        <f t="shared" si="26"/>
        <v>0</v>
      </c>
      <c r="D1722" s="59">
        <f>VLOOKUP(抽出加工データ!D1722,データベース!$H$13:$I$16,2,FALSE)</f>
        <v>2</v>
      </c>
      <c r="E1722" s="71">
        <f>抽出加工データ!E1722</f>
        <v>46211</v>
      </c>
    </row>
    <row r="1723" spans="1:5">
      <c r="A1723" s="62">
        <f>IF(春日部市要介護認定進捗状況確認シート!$M$10=抽出加工データ!C1723,1,0)</f>
        <v>0</v>
      </c>
      <c r="B1723" s="62">
        <f>IF(春日部市要介護認定進捗状況確認シート!$E$10=抽出加工データ!B1723,1,0)</f>
        <v>0</v>
      </c>
      <c r="C1723" s="62">
        <f t="shared" si="26"/>
        <v>0</v>
      </c>
      <c r="D1723" s="59">
        <f>VLOOKUP(抽出加工データ!D1723,データベース!$H$13:$I$16,2,FALSE)</f>
        <v>2</v>
      </c>
      <c r="E1723" s="71">
        <f>抽出加工データ!E1723</f>
        <v>46253</v>
      </c>
    </row>
    <row r="1724" spans="1:5">
      <c r="A1724" s="62">
        <f>IF(春日部市要介護認定進捗状況確認シート!$M$10=抽出加工データ!C1724,1,0)</f>
        <v>0</v>
      </c>
      <c r="B1724" s="62">
        <f>IF(春日部市要介護認定進捗状況確認シート!$E$10=抽出加工データ!B1724,1,0)</f>
        <v>0</v>
      </c>
      <c r="C1724" s="62">
        <f t="shared" si="26"/>
        <v>0</v>
      </c>
      <c r="D1724" s="59">
        <f>VLOOKUP(抽出加工データ!D1724,データベース!$H$13:$I$16,2,FALSE)</f>
        <v>1</v>
      </c>
      <c r="E1724" s="71">
        <f>抽出加工データ!E1724</f>
        <v>46196</v>
      </c>
    </row>
    <row r="1725" spans="1:5">
      <c r="A1725" s="62">
        <f>IF(春日部市要介護認定進捗状況確認シート!$M$10=抽出加工データ!C1725,1,0)</f>
        <v>0</v>
      </c>
      <c r="B1725" s="62">
        <f>IF(春日部市要介護認定進捗状況確認シート!$E$10=抽出加工データ!B1725,1,0)</f>
        <v>0</v>
      </c>
      <c r="C1725" s="62">
        <f t="shared" si="26"/>
        <v>0</v>
      </c>
      <c r="D1725" s="59">
        <f>VLOOKUP(抽出加工データ!D1725,データベース!$H$13:$I$16,2,FALSE)</f>
        <v>2</v>
      </c>
      <c r="E1725" s="71">
        <f>抽出加工データ!E1725</f>
        <v>46204</v>
      </c>
    </row>
    <row r="1726" spans="1:5">
      <c r="A1726" s="62">
        <f>IF(春日部市要介護認定進捗状況確認シート!$M$10=抽出加工データ!C1726,1,0)</f>
        <v>0</v>
      </c>
      <c r="B1726" s="62">
        <f>IF(春日部市要介護認定進捗状況確認シート!$E$10=抽出加工データ!B1726,1,0)</f>
        <v>0</v>
      </c>
      <c r="C1726" s="62">
        <f t="shared" si="26"/>
        <v>0</v>
      </c>
      <c r="D1726" s="59">
        <f>VLOOKUP(抽出加工データ!D1726,データベース!$H$13:$I$16,2,FALSE)</f>
        <v>1</v>
      </c>
      <c r="E1726" s="71">
        <f>抽出加工データ!E1726</f>
        <v>46217</v>
      </c>
    </row>
    <row r="1727" spans="1:5">
      <c r="A1727" s="62">
        <f>IF(春日部市要介護認定進捗状況確認シート!$M$10=抽出加工データ!C1727,1,0)</f>
        <v>0</v>
      </c>
      <c r="B1727" s="62">
        <f>IF(春日部市要介護認定進捗状況確認シート!$E$10=抽出加工データ!B1727,1,0)</f>
        <v>0</v>
      </c>
      <c r="C1727" s="62">
        <f t="shared" si="26"/>
        <v>0</v>
      </c>
      <c r="D1727" s="59">
        <f>VLOOKUP(抽出加工データ!D1727,データベース!$H$13:$I$16,2,FALSE)</f>
        <v>2</v>
      </c>
      <c r="E1727" s="71">
        <f>抽出加工データ!E1727</f>
        <v>46189</v>
      </c>
    </row>
    <row r="1728" spans="1:5">
      <c r="A1728" s="62">
        <f>IF(春日部市要介護認定進捗状況確認シート!$M$10=抽出加工データ!C1728,1,0)</f>
        <v>0</v>
      </c>
      <c r="B1728" s="62">
        <f>IF(春日部市要介護認定進捗状況確認シート!$E$10=抽出加工データ!B1728,1,0)</f>
        <v>0</v>
      </c>
      <c r="C1728" s="62">
        <f t="shared" si="26"/>
        <v>0</v>
      </c>
      <c r="D1728" s="59">
        <f>VLOOKUP(抽出加工データ!D1728,データベース!$H$13:$I$16,2,FALSE)</f>
        <v>1</v>
      </c>
      <c r="E1728" s="71">
        <f>抽出加工データ!E1728</f>
        <v>0</v>
      </c>
    </row>
    <row r="1729" spans="1:5">
      <c r="A1729" s="62">
        <f>IF(春日部市要介護認定進捗状況確認シート!$M$10=抽出加工データ!C1729,1,0)</f>
        <v>0</v>
      </c>
      <c r="B1729" s="62">
        <f>IF(春日部市要介護認定進捗状況確認シート!$E$10=抽出加工データ!B1729,1,0)</f>
        <v>0</v>
      </c>
      <c r="C1729" s="62">
        <f t="shared" si="26"/>
        <v>0</v>
      </c>
      <c r="D1729" s="59">
        <f>VLOOKUP(抽出加工データ!D1729,データベース!$H$13:$I$16,2,FALSE)</f>
        <v>1</v>
      </c>
      <c r="E1729" s="71">
        <f>抽出加工データ!E1729</f>
        <v>46204</v>
      </c>
    </row>
    <row r="1730" spans="1:5">
      <c r="A1730" s="62">
        <f>IF(春日部市要介護認定進捗状況確認シート!$M$10=抽出加工データ!C1730,1,0)</f>
        <v>0</v>
      </c>
      <c r="B1730" s="62">
        <f>IF(春日部市要介護認定進捗状況確認シート!$E$10=抽出加工データ!B1730,1,0)</f>
        <v>0</v>
      </c>
      <c r="C1730" s="62">
        <f t="shared" ref="C1730:C1793" si="27">IF(A1730+B1730=2,1,0)</f>
        <v>0</v>
      </c>
      <c r="D1730" s="59">
        <f>VLOOKUP(抽出加工データ!D1730,データベース!$H$13:$I$16,2,FALSE)</f>
        <v>5</v>
      </c>
      <c r="E1730" s="71">
        <f>抽出加工データ!E1730</f>
        <v>46183</v>
      </c>
    </row>
    <row r="1731" spans="1:5">
      <c r="A1731" s="62">
        <f>IF(春日部市要介護認定進捗状況確認シート!$M$10=抽出加工データ!C1731,1,0)</f>
        <v>0</v>
      </c>
      <c r="B1731" s="62">
        <f>IF(春日部市要介護認定進捗状況確認シート!$E$10=抽出加工データ!B1731,1,0)</f>
        <v>0</v>
      </c>
      <c r="C1731" s="62">
        <f t="shared" si="27"/>
        <v>0</v>
      </c>
      <c r="D1731" s="59">
        <f>VLOOKUP(抽出加工データ!D1731,データベース!$H$13:$I$16,2,FALSE)</f>
        <v>2</v>
      </c>
      <c r="E1731" s="71">
        <f>抽出加工データ!E1731</f>
        <v>46199</v>
      </c>
    </row>
    <row r="1732" spans="1:5">
      <c r="A1732" s="62">
        <f>IF(春日部市要介護認定進捗状況確認シート!$M$10=抽出加工データ!C1732,1,0)</f>
        <v>0</v>
      </c>
      <c r="B1732" s="62">
        <f>IF(春日部市要介護認定進捗状況確認シート!$E$10=抽出加工データ!B1732,1,0)</f>
        <v>0</v>
      </c>
      <c r="C1732" s="62">
        <f t="shared" si="27"/>
        <v>0</v>
      </c>
      <c r="D1732" s="59">
        <f>VLOOKUP(抽出加工データ!D1732,データベース!$H$13:$I$16,2,FALSE)</f>
        <v>2</v>
      </c>
      <c r="E1732" s="71">
        <f>抽出加工データ!E1732</f>
        <v>46199</v>
      </c>
    </row>
    <row r="1733" spans="1:5">
      <c r="A1733" s="62">
        <f>IF(春日部市要介護認定進捗状況確認シート!$M$10=抽出加工データ!C1733,1,0)</f>
        <v>0</v>
      </c>
      <c r="B1733" s="62">
        <f>IF(春日部市要介護認定進捗状況確認シート!$E$10=抽出加工データ!B1733,1,0)</f>
        <v>0</v>
      </c>
      <c r="C1733" s="62">
        <f t="shared" si="27"/>
        <v>0</v>
      </c>
      <c r="D1733" s="59">
        <f>VLOOKUP(抽出加工データ!D1733,データベース!$H$13:$I$16,2,FALSE)</f>
        <v>2</v>
      </c>
      <c r="E1733" s="71">
        <f>抽出加工データ!E1733</f>
        <v>46206</v>
      </c>
    </row>
    <row r="1734" spans="1:5">
      <c r="A1734" s="62">
        <f>IF(春日部市要介護認定進捗状況確認シート!$M$10=抽出加工データ!C1734,1,0)</f>
        <v>0</v>
      </c>
      <c r="B1734" s="62">
        <f>IF(春日部市要介護認定進捗状況確認シート!$E$10=抽出加工データ!B1734,1,0)</f>
        <v>0</v>
      </c>
      <c r="C1734" s="62">
        <f t="shared" si="27"/>
        <v>0</v>
      </c>
      <c r="D1734" s="59">
        <f>VLOOKUP(抽出加工データ!D1734,データベース!$H$13:$I$16,2,FALSE)</f>
        <v>2</v>
      </c>
      <c r="E1734" s="71">
        <f>抽出加工データ!E1734</f>
        <v>46234</v>
      </c>
    </row>
    <row r="1735" spans="1:5">
      <c r="A1735" s="62">
        <f>IF(春日部市要介護認定進捗状況確認シート!$M$10=抽出加工データ!C1735,1,0)</f>
        <v>0</v>
      </c>
      <c r="B1735" s="62">
        <f>IF(春日部市要介護認定進捗状況確認シート!$E$10=抽出加工データ!B1735,1,0)</f>
        <v>0</v>
      </c>
      <c r="C1735" s="62">
        <f t="shared" si="27"/>
        <v>0</v>
      </c>
      <c r="D1735" s="59">
        <f>VLOOKUP(抽出加工データ!D1735,データベース!$H$13:$I$16,2,FALSE)</f>
        <v>2</v>
      </c>
      <c r="E1735" s="71">
        <f>抽出加工データ!E1735</f>
        <v>46209</v>
      </c>
    </row>
    <row r="1736" spans="1:5">
      <c r="A1736" s="62">
        <f>IF(春日部市要介護認定進捗状況確認シート!$M$10=抽出加工データ!C1736,1,0)</f>
        <v>0</v>
      </c>
      <c r="B1736" s="62">
        <f>IF(春日部市要介護認定進捗状況確認シート!$E$10=抽出加工データ!B1736,1,0)</f>
        <v>0</v>
      </c>
      <c r="C1736" s="62">
        <f t="shared" si="27"/>
        <v>0</v>
      </c>
      <c r="D1736" s="59">
        <f>VLOOKUP(抽出加工データ!D1736,データベース!$H$13:$I$16,2,FALSE)</f>
        <v>1</v>
      </c>
      <c r="E1736" s="71">
        <f>抽出加工データ!E1736</f>
        <v>46225</v>
      </c>
    </row>
    <row r="1737" spans="1:5">
      <c r="A1737" s="62">
        <f>IF(春日部市要介護認定進捗状況確認シート!$M$10=抽出加工データ!C1737,1,0)</f>
        <v>0</v>
      </c>
      <c r="B1737" s="62">
        <f>IF(春日部市要介護認定進捗状況確認シート!$E$10=抽出加工データ!B1737,1,0)</f>
        <v>0</v>
      </c>
      <c r="C1737" s="62">
        <f t="shared" si="27"/>
        <v>0</v>
      </c>
      <c r="D1737" s="59">
        <f>VLOOKUP(抽出加工データ!D1737,データベース!$H$13:$I$16,2,FALSE)</f>
        <v>10</v>
      </c>
      <c r="E1737" s="71">
        <f>抽出加工データ!E1737</f>
        <v>46196</v>
      </c>
    </row>
    <row r="1738" spans="1:5">
      <c r="A1738" s="62">
        <f>IF(春日部市要介護認定進捗状況確認シート!$M$10=抽出加工データ!C1738,1,0)</f>
        <v>0</v>
      </c>
      <c r="B1738" s="62">
        <f>IF(春日部市要介護認定進捗状況確認シート!$E$10=抽出加工データ!B1738,1,0)</f>
        <v>0</v>
      </c>
      <c r="C1738" s="62">
        <f t="shared" si="27"/>
        <v>0</v>
      </c>
      <c r="D1738" s="59">
        <f>VLOOKUP(抽出加工データ!D1738,データベース!$H$13:$I$16,2,FALSE)</f>
        <v>2</v>
      </c>
      <c r="E1738" s="71">
        <f>抽出加工データ!E1738</f>
        <v>46227</v>
      </c>
    </row>
    <row r="1739" spans="1:5">
      <c r="A1739" s="62">
        <f>IF(春日部市要介護認定進捗状況確認シート!$M$10=抽出加工データ!C1739,1,0)</f>
        <v>0</v>
      </c>
      <c r="B1739" s="62">
        <f>IF(春日部市要介護認定進捗状況確認シート!$E$10=抽出加工データ!B1739,1,0)</f>
        <v>0</v>
      </c>
      <c r="C1739" s="62">
        <f t="shared" si="27"/>
        <v>0</v>
      </c>
      <c r="D1739" s="59">
        <f>VLOOKUP(抽出加工データ!D1739,データベース!$H$13:$I$16,2,FALSE)</f>
        <v>2</v>
      </c>
      <c r="E1739" s="71">
        <f>抽出加工データ!E1739</f>
        <v>46211</v>
      </c>
    </row>
    <row r="1740" spans="1:5">
      <c r="A1740" s="62">
        <f>IF(春日部市要介護認定進捗状況確認シート!$M$10=抽出加工データ!C1740,1,0)</f>
        <v>0</v>
      </c>
      <c r="B1740" s="62">
        <f>IF(春日部市要介護認定進捗状況確認シート!$E$10=抽出加工データ!B1740,1,0)</f>
        <v>0</v>
      </c>
      <c r="C1740" s="62">
        <f t="shared" si="27"/>
        <v>0</v>
      </c>
      <c r="D1740" s="59">
        <f>VLOOKUP(抽出加工データ!D1740,データベース!$H$13:$I$16,2,FALSE)</f>
        <v>2</v>
      </c>
      <c r="E1740" s="71">
        <f>抽出加工データ!E1740</f>
        <v>0</v>
      </c>
    </row>
    <row r="1741" spans="1:5">
      <c r="A1741" s="62">
        <f>IF(春日部市要介護認定進捗状況確認シート!$M$10=抽出加工データ!C1741,1,0)</f>
        <v>0</v>
      </c>
      <c r="B1741" s="62">
        <f>IF(春日部市要介護認定進捗状況確認シート!$E$10=抽出加工データ!B1741,1,0)</f>
        <v>0</v>
      </c>
      <c r="C1741" s="62">
        <f t="shared" si="27"/>
        <v>0</v>
      </c>
      <c r="D1741" s="59">
        <f>VLOOKUP(抽出加工データ!D1741,データベース!$H$13:$I$16,2,FALSE)</f>
        <v>2</v>
      </c>
      <c r="E1741" s="71">
        <f>抽出加工データ!E1741</f>
        <v>46185</v>
      </c>
    </row>
    <row r="1742" spans="1:5">
      <c r="A1742" s="62">
        <f>IF(春日部市要介護認定進捗状況確認シート!$M$10=抽出加工データ!C1742,1,0)</f>
        <v>0</v>
      </c>
      <c r="B1742" s="62">
        <f>IF(春日部市要介護認定進捗状況確認シート!$E$10=抽出加工データ!B1742,1,0)</f>
        <v>0</v>
      </c>
      <c r="C1742" s="62">
        <f t="shared" si="27"/>
        <v>0</v>
      </c>
      <c r="D1742" s="59">
        <f>VLOOKUP(抽出加工データ!D1742,データベース!$H$13:$I$16,2,FALSE)</f>
        <v>2</v>
      </c>
      <c r="E1742" s="71">
        <f>抽出加工データ!E1742</f>
        <v>46252</v>
      </c>
    </row>
    <row r="1743" spans="1:5">
      <c r="A1743" s="62">
        <f>IF(春日部市要介護認定進捗状況確認シート!$M$10=抽出加工データ!C1743,1,0)</f>
        <v>0</v>
      </c>
      <c r="B1743" s="62">
        <f>IF(春日部市要介護認定進捗状況確認シート!$E$10=抽出加工データ!B1743,1,0)</f>
        <v>0</v>
      </c>
      <c r="C1743" s="62">
        <f t="shared" si="27"/>
        <v>0</v>
      </c>
      <c r="D1743" s="59">
        <f>VLOOKUP(抽出加工データ!D1743,データベース!$H$13:$I$16,2,FALSE)</f>
        <v>2</v>
      </c>
      <c r="E1743" s="71">
        <f>抽出加工データ!E1743</f>
        <v>46213</v>
      </c>
    </row>
    <row r="1744" spans="1:5">
      <c r="A1744" s="62">
        <f>IF(春日部市要介護認定進捗状況確認シート!$M$10=抽出加工データ!C1744,1,0)</f>
        <v>0</v>
      </c>
      <c r="B1744" s="62">
        <f>IF(春日部市要介護認定進捗状況確認シート!$E$10=抽出加工データ!B1744,1,0)</f>
        <v>0</v>
      </c>
      <c r="C1744" s="62">
        <f t="shared" si="27"/>
        <v>0</v>
      </c>
      <c r="D1744" s="59">
        <f>VLOOKUP(抽出加工データ!D1744,データベース!$H$13:$I$16,2,FALSE)</f>
        <v>2</v>
      </c>
      <c r="E1744" s="71">
        <f>抽出加工データ!E1744</f>
        <v>46252</v>
      </c>
    </row>
    <row r="1745" spans="1:5">
      <c r="A1745" s="62">
        <f>IF(春日部市要介護認定進捗状況確認シート!$M$10=抽出加工データ!C1745,1,0)</f>
        <v>0</v>
      </c>
      <c r="B1745" s="62">
        <f>IF(春日部市要介護認定進捗状況確認シート!$E$10=抽出加工データ!B1745,1,0)</f>
        <v>0</v>
      </c>
      <c r="C1745" s="62">
        <f t="shared" si="27"/>
        <v>0</v>
      </c>
      <c r="D1745" s="59">
        <f>VLOOKUP(抽出加工データ!D1745,データベース!$H$13:$I$16,2,FALSE)</f>
        <v>1</v>
      </c>
      <c r="E1745" s="71">
        <f>抽出加工データ!E1745</f>
        <v>0</v>
      </c>
    </row>
    <row r="1746" spans="1:5">
      <c r="A1746" s="62">
        <f>IF(春日部市要介護認定進捗状況確認シート!$M$10=抽出加工データ!C1746,1,0)</f>
        <v>0</v>
      </c>
      <c r="B1746" s="62">
        <f>IF(春日部市要介護認定進捗状況確認シート!$E$10=抽出加工データ!B1746,1,0)</f>
        <v>0</v>
      </c>
      <c r="C1746" s="62">
        <f t="shared" si="27"/>
        <v>0</v>
      </c>
      <c r="D1746" s="59">
        <f>VLOOKUP(抽出加工データ!D1746,データベース!$H$13:$I$16,2,FALSE)</f>
        <v>1</v>
      </c>
      <c r="E1746" s="71">
        <f>抽出加工データ!E1746</f>
        <v>46218</v>
      </c>
    </row>
    <row r="1747" spans="1:5">
      <c r="A1747" s="62">
        <f>IF(春日部市要介護認定進捗状況確認シート!$M$10=抽出加工データ!C1747,1,0)</f>
        <v>0</v>
      </c>
      <c r="B1747" s="62">
        <f>IF(春日部市要介護認定進捗状況確認シート!$E$10=抽出加工データ!B1747,1,0)</f>
        <v>0</v>
      </c>
      <c r="C1747" s="62">
        <f t="shared" si="27"/>
        <v>0</v>
      </c>
      <c r="D1747" s="59">
        <f>VLOOKUP(抽出加工データ!D1747,データベース!$H$13:$I$16,2,FALSE)</f>
        <v>2</v>
      </c>
      <c r="E1747" s="71">
        <f>抽出加工データ!E1747</f>
        <v>0</v>
      </c>
    </row>
    <row r="1748" spans="1:5">
      <c r="A1748" s="62">
        <f>IF(春日部市要介護認定進捗状況確認シート!$M$10=抽出加工データ!C1748,1,0)</f>
        <v>0</v>
      </c>
      <c r="B1748" s="62">
        <f>IF(春日部市要介護認定進捗状況確認シート!$E$10=抽出加工データ!B1748,1,0)</f>
        <v>0</v>
      </c>
      <c r="C1748" s="62">
        <f t="shared" si="27"/>
        <v>0</v>
      </c>
      <c r="D1748" s="59">
        <f>VLOOKUP(抽出加工データ!D1748,データベース!$H$13:$I$16,2,FALSE)</f>
        <v>2</v>
      </c>
      <c r="E1748" s="71">
        <f>抽出加工データ!E1748</f>
        <v>46181</v>
      </c>
    </row>
    <row r="1749" spans="1:5">
      <c r="A1749" s="62">
        <f>IF(春日部市要介護認定進捗状況確認シート!$M$10=抽出加工データ!C1749,1,0)</f>
        <v>0</v>
      </c>
      <c r="B1749" s="62">
        <f>IF(春日部市要介護認定進捗状況確認シート!$E$10=抽出加工データ!B1749,1,0)</f>
        <v>0</v>
      </c>
      <c r="C1749" s="62">
        <f t="shared" si="27"/>
        <v>0</v>
      </c>
      <c r="D1749" s="59">
        <f>VLOOKUP(抽出加工データ!D1749,データベース!$H$13:$I$16,2,FALSE)</f>
        <v>2</v>
      </c>
      <c r="E1749" s="71">
        <f>抽出加工データ!E1749</f>
        <v>46192</v>
      </c>
    </row>
    <row r="1750" spans="1:5">
      <c r="A1750" s="62">
        <f>IF(春日部市要介護認定進捗状況確認シート!$M$10=抽出加工データ!C1750,1,0)</f>
        <v>0</v>
      </c>
      <c r="B1750" s="62">
        <f>IF(春日部市要介護認定進捗状況確認シート!$E$10=抽出加工データ!B1750,1,0)</f>
        <v>0</v>
      </c>
      <c r="C1750" s="62">
        <f t="shared" si="27"/>
        <v>0</v>
      </c>
      <c r="D1750" s="59">
        <f>VLOOKUP(抽出加工データ!D1750,データベース!$H$13:$I$16,2,FALSE)</f>
        <v>2</v>
      </c>
      <c r="E1750" s="71">
        <f>抽出加工データ!E1750</f>
        <v>46224</v>
      </c>
    </row>
    <row r="1751" spans="1:5">
      <c r="A1751" s="62">
        <f>IF(春日部市要介護認定進捗状況確認シート!$M$10=抽出加工データ!C1751,1,0)</f>
        <v>0</v>
      </c>
      <c r="B1751" s="62">
        <f>IF(春日部市要介護認定進捗状況確認シート!$E$10=抽出加工データ!B1751,1,0)</f>
        <v>0</v>
      </c>
      <c r="C1751" s="62">
        <f t="shared" si="27"/>
        <v>0</v>
      </c>
      <c r="D1751" s="59">
        <f>VLOOKUP(抽出加工データ!D1751,データベース!$H$13:$I$16,2,FALSE)</f>
        <v>2</v>
      </c>
      <c r="E1751" s="71">
        <f>抽出加工データ!E1751</f>
        <v>46211</v>
      </c>
    </row>
    <row r="1752" spans="1:5">
      <c r="A1752" s="62">
        <f>IF(春日部市要介護認定進捗状況確認シート!$M$10=抽出加工データ!C1752,1,0)</f>
        <v>0</v>
      </c>
      <c r="B1752" s="62">
        <f>IF(春日部市要介護認定進捗状況確認シート!$E$10=抽出加工データ!B1752,1,0)</f>
        <v>0</v>
      </c>
      <c r="C1752" s="62">
        <f t="shared" si="27"/>
        <v>0</v>
      </c>
      <c r="D1752" s="59">
        <f>VLOOKUP(抽出加工データ!D1752,データベース!$H$13:$I$16,2,FALSE)</f>
        <v>1</v>
      </c>
      <c r="E1752" s="71">
        <f>抽出加工データ!E1752</f>
        <v>46206</v>
      </c>
    </row>
    <row r="1753" spans="1:5">
      <c r="A1753" s="62">
        <f>IF(春日部市要介護認定進捗状況確認シート!$M$10=抽出加工データ!C1753,1,0)</f>
        <v>0</v>
      </c>
      <c r="B1753" s="62">
        <f>IF(春日部市要介護認定進捗状況確認シート!$E$10=抽出加工データ!B1753,1,0)</f>
        <v>0</v>
      </c>
      <c r="C1753" s="62">
        <f t="shared" si="27"/>
        <v>0</v>
      </c>
      <c r="D1753" s="59">
        <f>VLOOKUP(抽出加工データ!D1753,データベース!$H$13:$I$16,2,FALSE)</f>
        <v>5</v>
      </c>
      <c r="E1753" s="71">
        <f>抽出加工データ!E1753</f>
        <v>46253</v>
      </c>
    </row>
    <row r="1754" spans="1:5">
      <c r="A1754" s="62">
        <f>IF(春日部市要介護認定進捗状況確認シート!$M$10=抽出加工データ!C1754,1,0)</f>
        <v>0</v>
      </c>
      <c r="B1754" s="62">
        <f>IF(春日部市要介護認定進捗状況確認シート!$E$10=抽出加工データ!B1754,1,0)</f>
        <v>0</v>
      </c>
      <c r="C1754" s="62">
        <f t="shared" si="27"/>
        <v>0</v>
      </c>
      <c r="D1754" s="59">
        <f>VLOOKUP(抽出加工データ!D1754,データベース!$H$13:$I$16,2,FALSE)</f>
        <v>1</v>
      </c>
      <c r="E1754" s="71">
        <f>抽出加工データ!E1754</f>
        <v>46195</v>
      </c>
    </row>
    <row r="1755" spans="1:5">
      <c r="A1755" s="62">
        <f>IF(春日部市要介護認定進捗状況確認シート!$M$10=抽出加工データ!C1755,1,0)</f>
        <v>0</v>
      </c>
      <c r="B1755" s="62">
        <f>IF(春日部市要介護認定進捗状況確認シート!$E$10=抽出加工データ!B1755,1,0)</f>
        <v>0</v>
      </c>
      <c r="C1755" s="62">
        <f t="shared" si="27"/>
        <v>0</v>
      </c>
      <c r="D1755" s="59">
        <f>VLOOKUP(抽出加工データ!D1755,データベース!$H$13:$I$16,2,FALSE)</f>
        <v>2</v>
      </c>
      <c r="E1755" s="71">
        <f>抽出加工データ!E1755</f>
        <v>0</v>
      </c>
    </row>
    <row r="1756" spans="1:5">
      <c r="A1756" s="62">
        <f>IF(春日部市要介護認定進捗状況確認シート!$M$10=抽出加工データ!C1756,1,0)</f>
        <v>0</v>
      </c>
      <c r="B1756" s="62">
        <f>IF(春日部市要介護認定進捗状況確認シート!$E$10=抽出加工データ!B1756,1,0)</f>
        <v>0</v>
      </c>
      <c r="C1756" s="62">
        <f t="shared" si="27"/>
        <v>0</v>
      </c>
      <c r="D1756" s="59">
        <f>VLOOKUP(抽出加工データ!D1756,データベース!$H$13:$I$16,2,FALSE)</f>
        <v>2</v>
      </c>
      <c r="E1756" s="71">
        <f>抽出加工データ!E1756</f>
        <v>46230</v>
      </c>
    </row>
    <row r="1757" spans="1:5">
      <c r="A1757" s="62">
        <f>IF(春日部市要介護認定進捗状況確認シート!$M$10=抽出加工データ!C1757,1,0)</f>
        <v>0</v>
      </c>
      <c r="B1757" s="62">
        <f>IF(春日部市要介護認定進捗状況確認シート!$E$10=抽出加工データ!B1757,1,0)</f>
        <v>0</v>
      </c>
      <c r="C1757" s="62">
        <f t="shared" si="27"/>
        <v>0</v>
      </c>
      <c r="D1757" s="59">
        <f>VLOOKUP(抽出加工データ!D1757,データベース!$H$13:$I$16,2,FALSE)</f>
        <v>10</v>
      </c>
      <c r="E1757" s="71">
        <f>抽出加工データ!E1757</f>
        <v>46230</v>
      </c>
    </row>
    <row r="1758" spans="1:5">
      <c r="A1758" s="62">
        <f>IF(春日部市要介護認定進捗状況確認シート!$M$10=抽出加工データ!C1758,1,0)</f>
        <v>0</v>
      </c>
      <c r="B1758" s="62">
        <f>IF(春日部市要介護認定進捗状況確認シート!$E$10=抽出加工データ!B1758,1,0)</f>
        <v>0</v>
      </c>
      <c r="C1758" s="62">
        <f t="shared" si="27"/>
        <v>0</v>
      </c>
      <c r="D1758" s="59">
        <f>VLOOKUP(抽出加工データ!D1758,データベース!$H$13:$I$16,2,FALSE)</f>
        <v>2</v>
      </c>
      <c r="E1758" s="71">
        <f>抽出加工データ!E1758</f>
        <v>46190</v>
      </c>
    </row>
    <row r="1759" spans="1:5">
      <c r="A1759" s="62">
        <f>IF(春日部市要介護認定進捗状況確認シート!$M$10=抽出加工データ!C1759,1,0)</f>
        <v>0</v>
      </c>
      <c r="B1759" s="62">
        <f>IF(春日部市要介護認定進捗状況確認シート!$E$10=抽出加工データ!B1759,1,0)</f>
        <v>0</v>
      </c>
      <c r="C1759" s="62">
        <f t="shared" si="27"/>
        <v>0</v>
      </c>
      <c r="D1759" s="59">
        <f>VLOOKUP(抽出加工データ!D1759,データベース!$H$13:$I$16,2,FALSE)</f>
        <v>2</v>
      </c>
      <c r="E1759" s="71">
        <f>抽出加工データ!E1759</f>
        <v>0</v>
      </c>
    </row>
    <row r="1760" spans="1:5">
      <c r="A1760" s="62">
        <f>IF(春日部市要介護認定進捗状況確認シート!$M$10=抽出加工データ!C1760,1,0)</f>
        <v>0</v>
      </c>
      <c r="B1760" s="62">
        <f>IF(春日部市要介護認定進捗状況確認シート!$E$10=抽出加工データ!B1760,1,0)</f>
        <v>0</v>
      </c>
      <c r="C1760" s="62">
        <f t="shared" si="27"/>
        <v>0</v>
      </c>
      <c r="D1760" s="59">
        <f>VLOOKUP(抽出加工データ!D1760,データベース!$H$13:$I$16,2,FALSE)</f>
        <v>2</v>
      </c>
      <c r="E1760" s="71">
        <f>抽出加工データ!E1760</f>
        <v>46225</v>
      </c>
    </row>
    <row r="1761" spans="1:5">
      <c r="A1761" s="62">
        <f>IF(春日部市要介護認定進捗状況確認シート!$M$10=抽出加工データ!C1761,1,0)</f>
        <v>0</v>
      </c>
      <c r="B1761" s="62">
        <f>IF(春日部市要介護認定進捗状況確認シート!$E$10=抽出加工データ!B1761,1,0)</f>
        <v>0</v>
      </c>
      <c r="C1761" s="62">
        <f t="shared" si="27"/>
        <v>0</v>
      </c>
      <c r="D1761" s="59">
        <f>VLOOKUP(抽出加工データ!D1761,データベース!$H$13:$I$16,2,FALSE)</f>
        <v>2</v>
      </c>
      <c r="E1761" s="71">
        <f>抽出加工データ!E1761</f>
        <v>46204</v>
      </c>
    </row>
    <row r="1762" spans="1:5">
      <c r="A1762" s="62">
        <f>IF(春日部市要介護認定進捗状況確認シート!$M$10=抽出加工データ!C1762,1,0)</f>
        <v>0</v>
      </c>
      <c r="B1762" s="62">
        <f>IF(春日部市要介護認定進捗状況確認シート!$E$10=抽出加工データ!B1762,1,0)</f>
        <v>0</v>
      </c>
      <c r="C1762" s="62">
        <f t="shared" si="27"/>
        <v>0</v>
      </c>
      <c r="D1762" s="59">
        <f>VLOOKUP(抽出加工データ!D1762,データベース!$H$13:$I$16,2,FALSE)</f>
        <v>2</v>
      </c>
      <c r="E1762" s="71">
        <f>抽出加工データ!E1762</f>
        <v>46220</v>
      </c>
    </row>
    <row r="1763" spans="1:5">
      <c r="A1763" s="62">
        <f>IF(春日部市要介護認定進捗状況確認シート!$M$10=抽出加工データ!C1763,1,0)</f>
        <v>0</v>
      </c>
      <c r="B1763" s="62">
        <f>IF(春日部市要介護認定進捗状況確認シート!$E$10=抽出加工データ!B1763,1,0)</f>
        <v>0</v>
      </c>
      <c r="C1763" s="62">
        <f t="shared" si="27"/>
        <v>0</v>
      </c>
      <c r="D1763" s="59">
        <f>VLOOKUP(抽出加工データ!D1763,データベース!$H$13:$I$16,2,FALSE)</f>
        <v>2</v>
      </c>
      <c r="E1763" s="71">
        <f>抽出加工データ!E1763</f>
        <v>46220</v>
      </c>
    </row>
    <row r="1764" spans="1:5">
      <c r="A1764" s="62">
        <f>IF(春日部市要介護認定進捗状況確認シート!$M$10=抽出加工データ!C1764,1,0)</f>
        <v>0</v>
      </c>
      <c r="B1764" s="62">
        <f>IF(春日部市要介護認定進捗状況確認シート!$E$10=抽出加工データ!B1764,1,0)</f>
        <v>0</v>
      </c>
      <c r="C1764" s="62">
        <f t="shared" si="27"/>
        <v>0</v>
      </c>
      <c r="D1764" s="59">
        <f>VLOOKUP(抽出加工データ!D1764,データベース!$H$13:$I$16,2,FALSE)</f>
        <v>2</v>
      </c>
      <c r="E1764" s="71">
        <f>抽出加工データ!E1764</f>
        <v>46220</v>
      </c>
    </row>
    <row r="1765" spans="1:5">
      <c r="A1765" s="62">
        <f>IF(春日部市要介護認定進捗状況確認シート!$M$10=抽出加工データ!C1765,1,0)</f>
        <v>0</v>
      </c>
      <c r="B1765" s="62">
        <f>IF(春日部市要介護認定進捗状況確認シート!$E$10=抽出加工データ!B1765,1,0)</f>
        <v>0</v>
      </c>
      <c r="C1765" s="62">
        <f t="shared" si="27"/>
        <v>0</v>
      </c>
      <c r="D1765" s="59">
        <f>VLOOKUP(抽出加工データ!D1765,データベース!$H$13:$I$16,2,FALSE)</f>
        <v>2</v>
      </c>
      <c r="E1765" s="71">
        <f>抽出加工データ!E1765</f>
        <v>46213</v>
      </c>
    </row>
    <row r="1766" spans="1:5">
      <c r="A1766" s="62">
        <f>IF(春日部市要介護認定進捗状況確認シート!$M$10=抽出加工データ!C1766,1,0)</f>
        <v>0</v>
      </c>
      <c r="B1766" s="62">
        <f>IF(春日部市要介護認定進捗状況確認シート!$E$10=抽出加工データ!B1766,1,0)</f>
        <v>0</v>
      </c>
      <c r="C1766" s="62">
        <f t="shared" si="27"/>
        <v>0</v>
      </c>
      <c r="D1766" s="59">
        <f>VLOOKUP(抽出加工データ!D1766,データベース!$H$13:$I$16,2,FALSE)</f>
        <v>2</v>
      </c>
      <c r="E1766" s="71">
        <f>抽出加工データ!E1766</f>
        <v>46239</v>
      </c>
    </row>
    <row r="1767" spans="1:5">
      <c r="A1767" s="62">
        <f>IF(春日部市要介護認定進捗状況確認シート!$M$10=抽出加工データ!C1767,1,0)</f>
        <v>0</v>
      </c>
      <c r="B1767" s="62">
        <f>IF(春日部市要介護認定進捗状況確認シート!$E$10=抽出加工データ!B1767,1,0)</f>
        <v>0</v>
      </c>
      <c r="C1767" s="62">
        <f t="shared" si="27"/>
        <v>0</v>
      </c>
      <c r="D1767" s="59">
        <f>VLOOKUP(抽出加工データ!D1767,データベース!$H$13:$I$16,2,FALSE)</f>
        <v>2</v>
      </c>
      <c r="E1767" s="71">
        <f>抽出加工データ!E1767</f>
        <v>46234</v>
      </c>
    </row>
    <row r="1768" spans="1:5">
      <c r="A1768" s="62">
        <f>IF(春日部市要介護認定進捗状況確認シート!$M$10=抽出加工データ!C1768,1,0)</f>
        <v>0</v>
      </c>
      <c r="B1768" s="62">
        <f>IF(春日部市要介護認定進捗状況確認シート!$E$10=抽出加工データ!B1768,1,0)</f>
        <v>0</v>
      </c>
      <c r="C1768" s="62">
        <f t="shared" si="27"/>
        <v>0</v>
      </c>
      <c r="D1768" s="59">
        <f>VLOOKUP(抽出加工データ!D1768,データベース!$H$13:$I$16,2,FALSE)</f>
        <v>2</v>
      </c>
      <c r="E1768" s="71">
        <f>抽出加工データ!E1768</f>
        <v>46252</v>
      </c>
    </row>
    <row r="1769" spans="1:5">
      <c r="A1769" s="62">
        <f>IF(春日部市要介護認定進捗状況確認シート!$M$10=抽出加工データ!C1769,1,0)</f>
        <v>0</v>
      </c>
      <c r="B1769" s="62">
        <f>IF(春日部市要介護認定進捗状況確認シート!$E$10=抽出加工データ!B1769,1,0)</f>
        <v>0</v>
      </c>
      <c r="C1769" s="62">
        <f t="shared" si="27"/>
        <v>0</v>
      </c>
      <c r="D1769" s="59">
        <f>VLOOKUP(抽出加工データ!D1769,データベース!$H$13:$I$16,2,FALSE)</f>
        <v>2</v>
      </c>
      <c r="E1769" s="71">
        <f>抽出加工データ!E1769</f>
        <v>46234</v>
      </c>
    </row>
    <row r="1770" spans="1:5">
      <c r="A1770" s="62">
        <f>IF(春日部市要介護認定進捗状況確認シート!$M$10=抽出加工データ!C1770,1,0)</f>
        <v>0</v>
      </c>
      <c r="B1770" s="62">
        <f>IF(春日部市要介護認定進捗状況確認シート!$E$10=抽出加工データ!B1770,1,0)</f>
        <v>0</v>
      </c>
      <c r="C1770" s="62">
        <f t="shared" si="27"/>
        <v>0</v>
      </c>
      <c r="D1770" s="59">
        <f>VLOOKUP(抽出加工データ!D1770,データベース!$H$13:$I$16,2,FALSE)</f>
        <v>2</v>
      </c>
      <c r="E1770" s="71">
        <f>抽出加工データ!E1770</f>
        <v>46213</v>
      </c>
    </row>
    <row r="1771" spans="1:5">
      <c r="A1771" s="62">
        <f>IF(春日部市要介護認定進捗状況確認シート!$M$10=抽出加工データ!C1771,1,0)</f>
        <v>0</v>
      </c>
      <c r="B1771" s="62">
        <f>IF(春日部市要介護認定進捗状況確認シート!$E$10=抽出加工データ!B1771,1,0)</f>
        <v>0</v>
      </c>
      <c r="C1771" s="62">
        <f t="shared" si="27"/>
        <v>0</v>
      </c>
      <c r="D1771" s="59">
        <f>VLOOKUP(抽出加工データ!D1771,データベース!$H$13:$I$16,2,FALSE)</f>
        <v>1</v>
      </c>
      <c r="E1771" s="71">
        <f>抽出加工データ!E1771</f>
        <v>0</v>
      </c>
    </row>
    <row r="1772" spans="1:5">
      <c r="A1772" s="62">
        <f>IF(春日部市要介護認定進捗状況確認シート!$M$10=抽出加工データ!C1772,1,0)</f>
        <v>0</v>
      </c>
      <c r="B1772" s="62">
        <f>IF(春日部市要介護認定進捗状況確認シート!$E$10=抽出加工データ!B1772,1,0)</f>
        <v>0</v>
      </c>
      <c r="C1772" s="62">
        <f t="shared" si="27"/>
        <v>0</v>
      </c>
      <c r="D1772" s="59">
        <f>VLOOKUP(抽出加工データ!D1772,データベース!$H$13:$I$16,2,FALSE)</f>
        <v>2</v>
      </c>
      <c r="E1772" s="71">
        <f>抽出加工データ!E1772</f>
        <v>46211</v>
      </c>
    </row>
    <row r="1773" spans="1:5">
      <c r="A1773" s="62">
        <f>IF(春日部市要介護認定進捗状況確認シート!$M$10=抽出加工データ!C1773,1,0)</f>
        <v>0</v>
      </c>
      <c r="B1773" s="62">
        <f>IF(春日部市要介護認定進捗状況確認シート!$E$10=抽出加工データ!B1773,1,0)</f>
        <v>0</v>
      </c>
      <c r="C1773" s="62">
        <f t="shared" si="27"/>
        <v>0</v>
      </c>
      <c r="D1773" s="59">
        <f>VLOOKUP(抽出加工データ!D1773,データベース!$H$13:$I$16,2,FALSE)</f>
        <v>1</v>
      </c>
      <c r="E1773" s="71">
        <f>抽出加工データ!E1773</f>
        <v>46232</v>
      </c>
    </row>
    <row r="1774" spans="1:5">
      <c r="A1774" s="62">
        <f>IF(春日部市要介護認定進捗状況確認シート!$M$10=抽出加工データ!C1774,1,0)</f>
        <v>0</v>
      </c>
      <c r="B1774" s="62">
        <f>IF(春日部市要介護認定進捗状況確認シート!$E$10=抽出加工データ!B1774,1,0)</f>
        <v>0</v>
      </c>
      <c r="C1774" s="62">
        <f t="shared" si="27"/>
        <v>0</v>
      </c>
      <c r="D1774" s="59">
        <f>VLOOKUP(抽出加工データ!D1774,データベース!$H$13:$I$16,2,FALSE)</f>
        <v>1</v>
      </c>
      <c r="E1774" s="71">
        <f>抽出加工データ!E1774</f>
        <v>46232</v>
      </c>
    </row>
    <row r="1775" spans="1:5">
      <c r="A1775" s="62">
        <f>IF(春日部市要介護認定進捗状況確認シート!$M$10=抽出加工データ!C1775,1,0)</f>
        <v>0</v>
      </c>
      <c r="B1775" s="62">
        <f>IF(春日部市要介護認定進捗状況確認シート!$E$10=抽出加工データ!B1775,1,0)</f>
        <v>0</v>
      </c>
      <c r="C1775" s="62">
        <f t="shared" si="27"/>
        <v>0</v>
      </c>
      <c r="D1775" s="59">
        <f>VLOOKUP(抽出加工データ!D1775,データベース!$H$13:$I$16,2,FALSE)</f>
        <v>2</v>
      </c>
      <c r="E1775" s="71">
        <f>抽出加工データ!E1775</f>
        <v>46188</v>
      </c>
    </row>
    <row r="1776" spans="1:5">
      <c r="A1776" s="62">
        <f>IF(春日部市要介護認定進捗状況確認シート!$M$10=抽出加工データ!C1776,1,0)</f>
        <v>0</v>
      </c>
      <c r="B1776" s="62">
        <f>IF(春日部市要介護認定進捗状況確認シート!$E$10=抽出加工データ!B1776,1,0)</f>
        <v>0</v>
      </c>
      <c r="C1776" s="62">
        <f t="shared" si="27"/>
        <v>0</v>
      </c>
      <c r="D1776" s="59">
        <f>VLOOKUP(抽出加工データ!D1776,データベース!$H$13:$I$16,2,FALSE)</f>
        <v>2</v>
      </c>
      <c r="E1776" s="71">
        <f>抽出加工データ!E1776</f>
        <v>46197</v>
      </c>
    </row>
    <row r="1777" spans="1:5">
      <c r="A1777" s="62">
        <f>IF(春日部市要介護認定進捗状況確認シート!$M$10=抽出加工データ!C1777,1,0)</f>
        <v>0</v>
      </c>
      <c r="B1777" s="62">
        <f>IF(春日部市要介護認定進捗状況確認シート!$E$10=抽出加工データ!B1777,1,0)</f>
        <v>0</v>
      </c>
      <c r="C1777" s="62">
        <f t="shared" si="27"/>
        <v>0</v>
      </c>
      <c r="D1777" s="59">
        <f>VLOOKUP(抽出加工データ!D1777,データベース!$H$13:$I$16,2,FALSE)</f>
        <v>1</v>
      </c>
      <c r="E1777" s="71">
        <f>抽出加工データ!E1777</f>
        <v>46190</v>
      </c>
    </row>
    <row r="1778" spans="1:5">
      <c r="A1778" s="62">
        <f>IF(春日部市要介護認定進捗状況確認シート!$M$10=抽出加工データ!C1778,1,0)</f>
        <v>0</v>
      </c>
      <c r="B1778" s="62">
        <f>IF(春日部市要介護認定進捗状況確認シート!$E$10=抽出加工データ!B1778,1,0)</f>
        <v>0</v>
      </c>
      <c r="C1778" s="62">
        <f t="shared" si="27"/>
        <v>0</v>
      </c>
      <c r="D1778" s="59">
        <f>VLOOKUP(抽出加工データ!D1778,データベース!$H$13:$I$16,2,FALSE)</f>
        <v>1</v>
      </c>
      <c r="E1778" s="71">
        <f>抽出加工データ!E1778</f>
        <v>46218</v>
      </c>
    </row>
    <row r="1779" spans="1:5">
      <c r="A1779" s="62">
        <f>IF(春日部市要介護認定進捗状況確認シート!$M$10=抽出加工データ!C1779,1,0)</f>
        <v>0</v>
      </c>
      <c r="B1779" s="62">
        <f>IF(春日部市要介護認定進捗状況確認シート!$E$10=抽出加工データ!B1779,1,0)</f>
        <v>0</v>
      </c>
      <c r="C1779" s="62">
        <f t="shared" si="27"/>
        <v>0</v>
      </c>
      <c r="D1779" s="59">
        <f>VLOOKUP(抽出加工データ!D1779,データベース!$H$13:$I$16,2,FALSE)</f>
        <v>1</v>
      </c>
      <c r="E1779" s="71">
        <f>抽出加工データ!E1779</f>
        <v>46218</v>
      </c>
    </row>
    <row r="1780" spans="1:5">
      <c r="A1780" s="62">
        <f>IF(春日部市要介護認定進捗状況確認シート!$M$10=抽出加工データ!C1780,1,0)</f>
        <v>0</v>
      </c>
      <c r="B1780" s="62">
        <f>IF(春日部市要介護認定進捗状況確認シート!$E$10=抽出加工データ!B1780,1,0)</f>
        <v>0</v>
      </c>
      <c r="C1780" s="62">
        <f t="shared" si="27"/>
        <v>0</v>
      </c>
      <c r="D1780" s="59">
        <f>VLOOKUP(抽出加工データ!D1780,データベース!$H$13:$I$16,2,FALSE)</f>
        <v>2</v>
      </c>
      <c r="E1780" s="71">
        <f>抽出加工データ!E1780</f>
        <v>46182</v>
      </c>
    </row>
    <row r="1781" spans="1:5">
      <c r="A1781" s="62">
        <f>IF(春日部市要介護認定進捗状況確認シート!$M$10=抽出加工データ!C1781,1,0)</f>
        <v>0</v>
      </c>
      <c r="B1781" s="62">
        <f>IF(春日部市要介護認定進捗状況確認シート!$E$10=抽出加工データ!B1781,1,0)</f>
        <v>0</v>
      </c>
      <c r="C1781" s="62">
        <f t="shared" si="27"/>
        <v>0</v>
      </c>
      <c r="D1781" s="59">
        <f>VLOOKUP(抽出加工データ!D1781,データベース!$H$13:$I$16,2,FALSE)</f>
        <v>1</v>
      </c>
      <c r="E1781" s="71">
        <f>抽出加工データ!E1781</f>
        <v>46204</v>
      </c>
    </row>
    <row r="1782" spans="1:5">
      <c r="A1782" s="62">
        <f>IF(春日部市要介護認定進捗状況確認シート!$M$10=抽出加工データ!C1782,1,0)</f>
        <v>0</v>
      </c>
      <c r="B1782" s="62">
        <f>IF(春日部市要介護認定進捗状況確認シート!$E$10=抽出加工データ!B1782,1,0)</f>
        <v>0</v>
      </c>
      <c r="C1782" s="62">
        <f t="shared" si="27"/>
        <v>0</v>
      </c>
      <c r="D1782" s="59">
        <f>VLOOKUP(抽出加工データ!D1782,データベース!$H$13:$I$16,2,FALSE)</f>
        <v>1</v>
      </c>
      <c r="E1782" s="71">
        <f>抽出加工データ!E1782</f>
        <v>46251</v>
      </c>
    </row>
    <row r="1783" spans="1:5">
      <c r="A1783" s="62">
        <f>IF(春日部市要介護認定進捗状況確認シート!$M$10=抽出加工データ!C1783,1,0)</f>
        <v>0</v>
      </c>
      <c r="B1783" s="62">
        <f>IF(春日部市要介護認定進捗状況確認シート!$E$10=抽出加工データ!B1783,1,0)</f>
        <v>0</v>
      </c>
      <c r="C1783" s="62">
        <f t="shared" si="27"/>
        <v>0</v>
      </c>
      <c r="D1783" s="59">
        <f>VLOOKUP(抽出加工データ!D1783,データベース!$H$13:$I$16,2,FALSE)</f>
        <v>2</v>
      </c>
      <c r="E1783" s="71">
        <f>抽出加工データ!E1783</f>
        <v>0</v>
      </c>
    </row>
    <row r="1784" spans="1:5">
      <c r="A1784" s="62">
        <f>IF(春日部市要介護認定進捗状況確認シート!$M$10=抽出加工データ!C1784,1,0)</f>
        <v>0</v>
      </c>
      <c r="B1784" s="62">
        <f>IF(春日部市要介護認定進捗状況確認シート!$E$10=抽出加工データ!B1784,1,0)</f>
        <v>0</v>
      </c>
      <c r="C1784" s="62">
        <f t="shared" si="27"/>
        <v>0</v>
      </c>
      <c r="D1784" s="59">
        <f>VLOOKUP(抽出加工データ!D1784,データベース!$H$13:$I$16,2,FALSE)</f>
        <v>2</v>
      </c>
      <c r="E1784" s="71">
        <f>抽出加工データ!E1784</f>
        <v>46218</v>
      </c>
    </row>
    <row r="1785" spans="1:5">
      <c r="A1785" s="62">
        <f>IF(春日部市要介護認定進捗状況確認シート!$M$10=抽出加工データ!C1785,1,0)</f>
        <v>0</v>
      </c>
      <c r="B1785" s="62">
        <f>IF(春日部市要介護認定進捗状況確認シート!$E$10=抽出加工データ!B1785,1,0)</f>
        <v>0</v>
      </c>
      <c r="C1785" s="62">
        <f t="shared" si="27"/>
        <v>0</v>
      </c>
      <c r="D1785" s="59">
        <f>VLOOKUP(抽出加工データ!D1785,データベース!$H$13:$I$16,2,FALSE)</f>
        <v>2</v>
      </c>
      <c r="E1785" s="71">
        <f>抽出加工データ!E1785</f>
        <v>46218</v>
      </c>
    </row>
    <row r="1786" spans="1:5">
      <c r="A1786" s="62">
        <f>IF(春日部市要介護認定進捗状況確認シート!$M$10=抽出加工データ!C1786,1,0)</f>
        <v>0</v>
      </c>
      <c r="B1786" s="62">
        <f>IF(春日部市要介護認定進捗状況確認シート!$E$10=抽出加工データ!B1786,1,0)</f>
        <v>0</v>
      </c>
      <c r="C1786" s="62">
        <f t="shared" si="27"/>
        <v>0</v>
      </c>
      <c r="D1786" s="59">
        <f>VLOOKUP(抽出加工データ!D1786,データベース!$H$13:$I$16,2,FALSE)</f>
        <v>2</v>
      </c>
      <c r="E1786" s="71">
        <f>抽出加工データ!E1786</f>
        <v>46203</v>
      </c>
    </row>
    <row r="1787" spans="1:5">
      <c r="A1787" s="62">
        <f>IF(春日部市要介護認定進捗状況確認シート!$M$10=抽出加工データ!C1787,1,0)</f>
        <v>0</v>
      </c>
      <c r="B1787" s="62">
        <f>IF(春日部市要介護認定進捗状況確認シート!$E$10=抽出加工データ!B1787,1,0)</f>
        <v>0</v>
      </c>
      <c r="C1787" s="62">
        <f t="shared" si="27"/>
        <v>0</v>
      </c>
      <c r="D1787" s="59">
        <f>VLOOKUP(抽出加工データ!D1787,データベース!$H$13:$I$16,2,FALSE)</f>
        <v>2</v>
      </c>
      <c r="E1787" s="71">
        <f>抽出加工データ!E1787</f>
        <v>46206</v>
      </c>
    </row>
    <row r="1788" spans="1:5">
      <c r="A1788" s="62">
        <f>IF(春日部市要介護認定進捗状況確認シート!$M$10=抽出加工データ!C1788,1,0)</f>
        <v>0</v>
      </c>
      <c r="B1788" s="62">
        <f>IF(春日部市要介護認定進捗状況確認シート!$E$10=抽出加工データ!B1788,1,0)</f>
        <v>0</v>
      </c>
      <c r="C1788" s="62">
        <f t="shared" si="27"/>
        <v>0</v>
      </c>
      <c r="D1788" s="59">
        <f>VLOOKUP(抽出加工データ!D1788,データベース!$H$13:$I$16,2,FALSE)</f>
        <v>2</v>
      </c>
      <c r="E1788" s="71">
        <f>抽出加工データ!E1788</f>
        <v>0</v>
      </c>
    </row>
    <row r="1789" spans="1:5">
      <c r="A1789" s="62">
        <f>IF(春日部市要介護認定進捗状況確認シート!$M$10=抽出加工データ!C1789,1,0)</f>
        <v>0</v>
      </c>
      <c r="B1789" s="62">
        <f>IF(春日部市要介護認定進捗状況確認シート!$E$10=抽出加工データ!B1789,1,0)</f>
        <v>0</v>
      </c>
      <c r="C1789" s="62">
        <f t="shared" si="27"/>
        <v>0</v>
      </c>
      <c r="D1789" s="59">
        <f>VLOOKUP(抽出加工データ!D1789,データベース!$H$13:$I$16,2,FALSE)</f>
        <v>2</v>
      </c>
      <c r="E1789" s="71">
        <f>抽出加工データ!E1789</f>
        <v>46199</v>
      </c>
    </row>
    <row r="1790" spans="1:5">
      <c r="A1790" s="62">
        <f>IF(春日部市要介護認定進捗状況確認シート!$M$10=抽出加工データ!C1790,1,0)</f>
        <v>0</v>
      </c>
      <c r="B1790" s="62">
        <f>IF(春日部市要介護認定進捗状況確認シート!$E$10=抽出加工データ!B1790,1,0)</f>
        <v>0</v>
      </c>
      <c r="C1790" s="62">
        <f t="shared" si="27"/>
        <v>0</v>
      </c>
      <c r="D1790" s="59">
        <f>VLOOKUP(抽出加工データ!D1790,データベース!$H$13:$I$16,2,FALSE)</f>
        <v>1</v>
      </c>
      <c r="E1790" s="71">
        <f>抽出加工データ!E1790</f>
        <v>46239</v>
      </c>
    </row>
    <row r="1791" spans="1:5">
      <c r="A1791" s="62">
        <f>IF(春日部市要介護認定進捗状況確認シート!$M$10=抽出加工データ!C1791,1,0)</f>
        <v>0</v>
      </c>
      <c r="B1791" s="62">
        <f>IF(春日部市要介護認定進捗状況確認シート!$E$10=抽出加工データ!B1791,1,0)</f>
        <v>0</v>
      </c>
      <c r="C1791" s="62">
        <f t="shared" si="27"/>
        <v>0</v>
      </c>
      <c r="D1791" s="59">
        <f>VLOOKUP(抽出加工データ!D1791,データベース!$H$13:$I$16,2,FALSE)</f>
        <v>2</v>
      </c>
      <c r="E1791" s="71">
        <f>抽出加工データ!E1791</f>
        <v>46202</v>
      </c>
    </row>
    <row r="1792" spans="1:5">
      <c r="A1792" s="62">
        <f>IF(春日部市要介護認定進捗状況確認シート!$M$10=抽出加工データ!C1792,1,0)</f>
        <v>0</v>
      </c>
      <c r="B1792" s="62">
        <f>IF(春日部市要介護認定進捗状況確認シート!$E$10=抽出加工データ!B1792,1,0)</f>
        <v>0</v>
      </c>
      <c r="C1792" s="62">
        <f t="shared" si="27"/>
        <v>0</v>
      </c>
      <c r="D1792" s="59">
        <f>VLOOKUP(抽出加工データ!D1792,データベース!$H$13:$I$16,2,FALSE)</f>
        <v>2</v>
      </c>
      <c r="E1792" s="71">
        <f>抽出加工データ!E1792</f>
        <v>46225</v>
      </c>
    </row>
    <row r="1793" spans="1:5">
      <c r="A1793" s="62">
        <f>IF(春日部市要介護認定進捗状況確認シート!$M$10=抽出加工データ!C1793,1,0)</f>
        <v>0</v>
      </c>
      <c r="B1793" s="62">
        <f>IF(春日部市要介護認定進捗状況確認シート!$E$10=抽出加工データ!B1793,1,0)</f>
        <v>0</v>
      </c>
      <c r="C1793" s="62">
        <f t="shared" si="27"/>
        <v>0</v>
      </c>
      <c r="D1793" s="59">
        <f>VLOOKUP(抽出加工データ!D1793,データベース!$H$13:$I$16,2,FALSE)</f>
        <v>1</v>
      </c>
      <c r="E1793" s="71">
        <f>抽出加工データ!E1793</f>
        <v>0</v>
      </c>
    </row>
    <row r="1794" spans="1:5">
      <c r="A1794" s="62">
        <f>IF(春日部市要介護認定進捗状況確認シート!$M$10=抽出加工データ!C1794,1,0)</f>
        <v>0</v>
      </c>
      <c r="B1794" s="62">
        <f>IF(春日部市要介護認定進捗状況確認シート!$E$10=抽出加工データ!B1794,1,0)</f>
        <v>0</v>
      </c>
      <c r="C1794" s="62">
        <f t="shared" ref="C1794:C1857" si="28">IF(A1794+B1794=2,1,0)</f>
        <v>0</v>
      </c>
      <c r="D1794" s="59">
        <f>VLOOKUP(抽出加工データ!D1794,データベース!$H$13:$I$16,2,FALSE)</f>
        <v>2</v>
      </c>
      <c r="E1794" s="71">
        <f>抽出加工データ!E1794</f>
        <v>46220</v>
      </c>
    </row>
    <row r="1795" spans="1:5">
      <c r="A1795" s="62">
        <f>IF(春日部市要介護認定進捗状況確認シート!$M$10=抽出加工データ!C1795,1,0)</f>
        <v>0</v>
      </c>
      <c r="B1795" s="62">
        <f>IF(春日部市要介護認定進捗状況確認シート!$E$10=抽出加工データ!B1795,1,0)</f>
        <v>0</v>
      </c>
      <c r="C1795" s="62">
        <f t="shared" si="28"/>
        <v>0</v>
      </c>
      <c r="D1795" s="59">
        <f>VLOOKUP(抽出加工データ!D1795,データベース!$H$13:$I$16,2,FALSE)</f>
        <v>1</v>
      </c>
      <c r="E1795" s="71">
        <f>抽出加工データ!E1795</f>
        <v>46192</v>
      </c>
    </row>
    <row r="1796" spans="1:5">
      <c r="A1796" s="62">
        <f>IF(春日部市要介護認定進捗状況確認シート!$M$10=抽出加工データ!C1796,1,0)</f>
        <v>0</v>
      </c>
      <c r="B1796" s="62">
        <f>IF(春日部市要介護認定進捗状況確認シート!$E$10=抽出加工データ!B1796,1,0)</f>
        <v>0</v>
      </c>
      <c r="C1796" s="62">
        <f t="shared" si="28"/>
        <v>0</v>
      </c>
      <c r="D1796" s="59">
        <f>VLOOKUP(抽出加工データ!D1796,データベース!$H$13:$I$16,2,FALSE)</f>
        <v>1</v>
      </c>
      <c r="E1796" s="71">
        <f>抽出加工データ!E1796</f>
        <v>46252</v>
      </c>
    </row>
    <row r="1797" spans="1:5">
      <c r="A1797" s="62">
        <f>IF(春日部市要介護認定進捗状況確認シート!$M$10=抽出加工データ!C1797,1,0)</f>
        <v>0</v>
      </c>
      <c r="B1797" s="62">
        <f>IF(春日部市要介護認定進捗状況確認シート!$E$10=抽出加工データ!B1797,1,0)</f>
        <v>0</v>
      </c>
      <c r="C1797" s="62">
        <f t="shared" si="28"/>
        <v>0</v>
      </c>
      <c r="D1797" s="59">
        <f>VLOOKUP(抽出加工データ!D1797,データベース!$H$13:$I$16,2,FALSE)</f>
        <v>2</v>
      </c>
      <c r="E1797" s="71">
        <f>抽出加工データ!E1797</f>
        <v>46227</v>
      </c>
    </row>
    <row r="1798" spans="1:5">
      <c r="A1798" s="62">
        <f>IF(春日部市要介護認定進捗状況確認シート!$M$10=抽出加工データ!C1798,1,0)</f>
        <v>0</v>
      </c>
      <c r="B1798" s="62">
        <f>IF(春日部市要介護認定進捗状況確認シート!$E$10=抽出加工データ!B1798,1,0)</f>
        <v>0</v>
      </c>
      <c r="C1798" s="62">
        <f t="shared" si="28"/>
        <v>0</v>
      </c>
      <c r="D1798" s="59">
        <f>VLOOKUP(抽出加工データ!D1798,データベース!$H$13:$I$16,2,FALSE)</f>
        <v>2</v>
      </c>
      <c r="E1798" s="71">
        <f>抽出加工データ!E1798</f>
        <v>46206</v>
      </c>
    </row>
    <row r="1799" spans="1:5">
      <c r="A1799" s="62">
        <f>IF(春日部市要介護認定進捗状況確認シート!$M$10=抽出加工データ!C1799,1,0)</f>
        <v>0</v>
      </c>
      <c r="B1799" s="62">
        <f>IF(春日部市要介護認定進捗状況確認シート!$E$10=抽出加工データ!B1799,1,0)</f>
        <v>0</v>
      </c>
      <c r="C1799" s="62">
        <f t="shared" si="28"/>
        <v>0</v>
      </c>
      <c r="D1799" s="59">
        <f>VLOOKUP(抽出加工データ!D1799,データベース!$H$13:$I$16,2,FALSE)</f>
        <v>1</v>
      </c>
      <c r="E1799" s="71">
        <f>抽出加工データ!E1799</f>
        <v>46196</v>
      </c>
    </row>
    <row r="1800" spans="1:5">
      <c r="A1800" s="62">
        <f>IF(春日部市要介護認定進捗状況確認シート!$M$10=抽出加工データ!C1800,1,0)</f>
        <v>0</v>
      </c>
      <c r="B1800" s="62">
        <f>IF(春日部市要介護認定進捗状況確認シート!$E$10=抽出加工データ!B1800,1,0)</f>
        <v>0</v>
      </c>
      <c r="C1800" s="62">
        <f t="shared" si="28"/>
        <v>0</v>
      </c>
      <c r="D1800" s="59">
        <f>VLOOKUP(抽出加工データ!D1800,データベース!$H$13:$I$16,2,FALSE)</f>
        <v>2</v>
      </c>
      <c r="E1800" s="71">
        <f>抽出加工データ!E1800</f>
        <v>46197</v>
      </c>
    </row>
    <row r="1801" spans="1:5">
      <c r="A1801" s="62">
        <f>IF(春日部市要介護認定進捗状況確認シート!$M$10=抽出加工データ!C1801,1,0)</f>
        <v>0</v>
      </c>
      <c r="B1801" s="62">
        <f>IF(春日部市要介護認定進捗状況確認シート!$E$10=抽出加工データ!B1801,1,0)</f>
        <v>0</v>
      </c>
      <c r="C1801" s="62">
        <f t="shared" si="28"/>
        <v>0</v>
      </c>
      <c r="D1801" s="59">
        <f>VLOOKUP(抽出加工データ!D1801,データベース!$H$13:$I$16,2,FALSE)</f>
        <v>1</v>
      </c>
      <c r="E1801" s="71">
        <f>抽出加工データ!E1801</f>
        <v>46192</v>
      </c>
    </row>
    <row r="1802" spans="1:5">
      <c r="A1802" s="62">
        <f>IF(春日部市要介護認定進捗状況確認シート!$M$10=抽出加工データ!C1802,1,0)</f>
        <v>0</v>
      </c>
      <c r="B1802" s="62">
        <f>IF(春日部市要介護認定進捗状況確認シート!$E$10=抽出加工データ!B1802,1,0)</f>
        <v>0</v>
      </c>
      <c r="C1802" s="62">
        <f t="shared" si="28"/>
        <v>0</v>
      </c>
      <c r="D1802" s="59">
        <f>VLOOKUP(抽出加工データ!D1802,データベース!$H$13:$I$16,2,FALSE)</f>
        <v>5</v>
      </c>
      <c r="E1802" s="71">
        <f>抽出加工データ!E1802</f>
        <v>46231</v>
      </c>
    </row>
    <row r="1803" spans="1:5">
      <c r="A1803" s="62">
        <f>IF(春日部市要介護認定進捗状況確認シート!$M$10=抽出加工データ!C1803,1,0)</f>
        <v>0</v>
      </c>
      <c r="B1803" s="62">
        <f>IF(春日部市要介護認定進捗状況確認シート!$E$10=抽出加工データ!B1803,1,0)</f>
        <v>0</v>
      </c>
      <c r="C1803" s="62">
        <f t="shared" si="28"/>
        <v>0</v>
      </c>
      <c r="D1803" s="59">
        <f>VLOOKUP(抽出加工データ!D1803,データベース!$H$13:$I$16,2,FALSE)</f>
        <v>2</v>
      </c>
      <c r="E1803" s="71">
        <f>抽出加工データ!E1803</f>
        <v>46183</v>
      </c>
    </row>
    <row r="1804" spans="1:5">
      <c r="A1804" s="62">
        <f>IF(春日部市要介護認定進捗状況確認シート!$M$10=抽出加工データ!C1804,1,0)</f>
        <v>0</v>
      </c>
      <c r="B1804" s="62">
        <f>IF(春日部市要介護認定進捗状況確認シート!$E$10=抽出加工データ!B1804,1,0)</f>
        <v>0</v>
      </c>
      <c r="C1804" s="62">
        <f t="shared" si="28"/>
        <v>0</v>
      </c>
      <c r="D1804" s="59">
        <f>VLOOKUP(抽出加工データ!D1804,データベース!$H$13:$I$16,2,FALSE)</f>
        <v>2</v>
      </c>
      <c r="E1804" s="71">
        <f>抽出加工データ!E1804</f>
        <v>0</v>
      </c>
    </row>
    <row r="1805" spans="1:5">
      <c r="A1805" s="62">
        <f>IF(春日部市要介護認定進捗状況確認シート!$M$10=抽出加工データ!C1805,1,0)</f>
        <v>0</v>
      </c>
      <c r="B1805" s="62">
        <f>IF(春日部市要介護認定進捗状況確認シート!$E$10=抽出加工データ!B1805,1,0)</f>
        <v>0</v>
      </c>
      <c r="C1805" s="62">
        <f t="shared" si="28"/>
        <v>0</v>
      </c>
      <c r="D1805" s="59">
        <f>VLOOKUP(抽出加工データ!D1805,データベース!$H$13:$I$16,2,FALSE)</f>
        <v>2</v>
      </c>
      <c r="E1805" s="71">
        <f>抽出加工データ!E1805</f>
        <v>46195</v>
      </c>
    </row>
    <row r="1806" spans="1:5">
      <c r="A1806" s="62">
        <f>IF(春日部市要介護認定進捗状況確認シート!$M$10=抽出加工データ!C1806,1,0)</f>
        <v>0</v>
      </c>
      <c r="B1806" s="62">
        <f>IF(春日部市要介護認定進捗状況確認シート!$E$10=抽出加工データ!B1806,1,0)</f>
        <v>0</v>
      </c>
      <c r="C1806" s="62">
        <f t="shared" si="28"/>
        <v>0</v>
      </c>
      <c r="D1806" s="59">
        <f>VLOOKUP(抽出加工データ!D1806,データベース!$H$13:$I$16,2,FALSE)</f>
        <v>2</v>
      </c>
      <c r="E1806" s="71">
        <f>抽出加工データ!E1806</f>
        <v>46185</v>
      </c>
    </row>
    <row r="1807" spans="1:5">
      <c r="A1807" s="62">
        <f>IF(春日部市要介護認定進捗状況確認シート!$M$10=抽出加工データ!C1807,1,0)</f>
        <v>0</v>
      </c>
      <c r="B1807" s="62">
        <f>IF(春日部市要介護認定進捗状況確認シート!$E$10=抽出加工データ!B1807,1,0)</f>
        <v>0</v>
      </c>
      <c r="C1807" s="62">
        <f t="shared" si="28"/>
        <v>0</v>
      </c>
      <c r="D1807" s="59">
        <f>VLOOKUP(抽出加工データ!D1807,データベース!$H$13:$I$16,2,FALSE)</f>
        <v>5</v>
      </c>
      <c r="E1807" s="71">
        <f>抽出加工データ!E1807</f>
        <v>0</v>
      </c>
    </row>
    <row r="1808" spans="1:5">
      <c r="A1808" s="62">
        <f>IF(春日部市要介護認定進捗状況確認シート!$M$10=抽出加工データ!C1808,1,0)</f>
        <v>0</v>
      </c>
      <c r="B1808" s="62">
        <f>IF(春日部市要介護認定進捗状況確認シート!$E$10=抽出加工データ!B1808,1,0)</f>
        <v>0</v>
      </c>
      <c r="C1808" s="62">
        <f t="shared" si="28"/>
        <v>0</v>
      </c>
      <c r="D1808" s="59">
        <f>VLOOKUP(抽出加工データ!D1808,データベース!$H$13:$I$16,2,FALSE)</f>
        <v>2</v>
      </c>
      <c r="E1808" s="71">
        <f>抽出加工データ!E1808</f>
        <v>46217</v>
      </c>
    </row>
    <row r="1809" spans="1:5">
      <c r="A1809" s="62">
        <f>IF(春日部市要介護認定進捗状況確認シート!$M$10=抽出加工データ!C1809,1,0)</f>
        <v>0</v>
      </c>
      <c r="B1809" s="62">
        <f>IF(春日部市要介護認定進捗状況確認シート!$E$10=抽出加工データ!B1809,1,0)</f>
        <v>0</v>
      </c>
      <c r="C1809" s="62">
        <f t="shared" si="28"/>
        <v>0</v>
      </c>
      <c r="D1809" s="59">
        <f>VLOOKUP(抽出加工データ!D1809,データベース!$H$13:$I$16,2,FALSE)</f>
        <v>1</v>
      </c>
      <c r="E1809" s="71">
        <f>抽出加工データ!E1809</f>
        <v>46210</v>
      </c>
    </row>
    <row r="1810" spans="1:5">
      <c r="A1810" s="62">
        <f>IF(春日部市要介護認定進捗状況確認シート!$M$10=抽出加工データ!C1810,1,0)</f>
        <v>0</v>
      </c>
      <c r="B1810" s="62">
        <f>IF(春日部市要介護認定進捗状況確認シート!$E$10=抽出加工データ!B1810,1,0)</f>
        <v>0</v>
      </c>
      <c r="C1810" s="62">
        <f t="shared" si="28"/>
        <v>0</v>
      </c>
      <c r="D1810" s="59">
        <f>VLOOKUP(抽出加工データ!D1810,データベース!$H$13:$I$16,2,FALSE)</f>
        <v>1</v>
      </c>
      <c r="E1810" s="71">
        <f>抽出加工データ!E1810</f>
        <v>46210</v>
      </c>
    </row>
    <row r="1811" spans="1:5">
      <c r="A1811" s="62">
        <f>IF(春日部市要介護認定進捗状況確認シート!$M$10=抽出加工データ!C1811,1,0)</f>
        <v>0</v>
      </c>
      <c r="B1811" s="62">
        <f>IF(春日部市要介護認定進捗状況確認シート!$E$10=抽出加工データ!B1811,1,0)</f>
        <v>0</v>
      </c>
      <c r="C1811" s="62">
        <f t="shared" si="28"/>
        <v>0</v>
      </c>
      <c r="D1811" s="59">
        <f>VLOOKUP(抽出加工データ!D1811,データベース!$H$13:$I$16,2,FALSE)</f>
        <v>1</v>
      </c>
      <c r="E1811" s="71">
        <f>抽出加工データ!E1811</f>
        <v>46192</v>
      </c>
    </row>
    <row r="1812" spans="1:5">
      <c r="A1812" s="62">
        <f>IF(春日部市要介護認定進捗状況確認シート!$M$10=抽出加工データ!C1812,1,0)</f>
        <v>0</v>
      </c>
      <c r="B1812" s="62">
        <f>IF(春日部市要介護認定進捗状況確認シート!$E$10=抽出加工データ!B1812,1,0)</f>
        <v>0</v>
      </c>
      <c r="C1812" s="62">
        <f t="shared" si="28"/>
        <v>0</v>
      </c>
      <c r="D1812" s="59">
        <f>VLOOKUP(抽出加工データ!D1812,データベース!$H$13:$I$16,2,FALSE)</f>
        <v>2</v>
      </c>
      <c r="E1812" s="71">
        <f>抽出加工データ!E1812</f>
        <v>46232</v>
      </c>
    </row>
    <row r="1813" spans="1:5">
      <c r="A1813" s="62">
        <f>IF(春日部市要介護認定進捗状況確認シート!$M$10=抽出加工データ!C1813,1,0)</f>
        <v>0</v>
      </c>
      <c r="B1813" s="62">
        <f>IF(春日部市要介護認定進捗状況確認シート!$E$10=抽出加工データ!B1813,1,0)</f>
        <v>0</v>
      </c>
      <c r="C1813" s="62">
        <f t="shared" si="28"/>
        <v>0</v>
      </c>
      <c r="D1813" s="59">
        <f>VLOOKUP(抽出加工データ!D1813,データベース!$H$13:$I$16,2,FALSE)</f>
        <v>2</v>
      </c>
      <c r="E1813" s="71">
        <f>抽出加工データ!E1813</f>
        <v>46197</v>
      </c>
    </row>
    <row r="1814" spans="1:5">
      <c r="A1814" s="62">
        <f>IF(春日部市要介護認定進捗状況確認シート!$M$10=抽出加工データ!C1814,1,0)</f>
        <v>0</v>
      </c>
      <c r="B1814" s="62">
        <f>IF(春日部市要介護認定進捗状況確認シート!$E$10=抽出加工データ!B1814,1,0)</f>
        <v>0</v>
      </c>
      <c r="C1814" s="62">
        <f t="shared" si="28"/>
        <v>0</v>
      </c>
      <c r="D1814" s="59">
        <f>VLOOKUP(抽出加工データ!D1814,データベース!$H$13:$I$16,2,FALSE)</f>
        <v>2</v>
      </c>
      <c r="E1814" s="71">
        <f>抽出加工データ!E1814</f>
        <v>46185</v>
      </c>
    </row>
    <row r="1815" spans="1:5">
      <c r="A1815" s="62">
        <f>IF(春日部市要介護認定進捗状況確認シート!$M$10=抽出加工データ!C1815,1,0)</f>
        <v>0</v>
      </c>
      <c r="B1815" s="62">
        <f>IF(春日部市要介護認定進捗状況確認シート!$E$10=抽出加工データ!B1815,1,0)</f>
        <v>0</v>
      </c>
      <c r="C1815" s="62">
        <f t="shared" si="28"/>
        <v>0</v>
      </c>
      <c r="D1815" s="59">
        <f>VLOOKUP(抽出加工データ!D1815,データベース!$H$13:$I$16,2,FALSE)</f>
        <v>10</v>
      </c>
      <c r="E1815" s="71">
        <f>抽出加工データ!E1815</f>
        <v>46217</v>
      </c>
    </row>
    <row r="1816" spans="1:5">
      <c r="A1816" s="62">
        <f>IF(春日部市要介護認定進捗状況確認シート!$M$10=抽出加工データ!C1816,1,0)</f>
        <v>0</v>
      </c>
      <c r="B1816" s="62">
        <f>IF(春日部市要介護認定進捗状況確認シート!$E$10=抽出加工データ!B1816,1,0)</f>
        <v>0</v>
      </c>
      <c r="C1816" s="62">
        <f t="shared" si="28"/>
        <v>0</v>
      </c>
      <c r="D1816" s="59">
        <f>VLOOKUP(抽出加工データ!D1816,データベース!$H$13:$I$16,2,FALSE)</f>
        <v>2</v>
      </c>
      <c r="E1816" s="71">
        <f>抽出加工データ!E1816</f>
        <v>46252</v>
      </c>
    </row>
    <row r="1817" spans="1:5">
      <c r="A1817" s="62">
        <f>IF(春日部市要介護認定進捗状況確認シート!$M$10=抽出加工データ!C1817,1,0)</f>
        <v>0</v>
      </c>
      <c r="B1817" s="62">
        <f>IF(春日部市要介護認定進捗状況確認シート!$E$10=抽出加工データ!B1817,1,0)</f>
        <v>0</v>
      </c>
      <c r="C1817" s="62">
        <f t="shared" si="28"/>
        <v>0</v>
      </c>
      <c r="D1817" s="59">
        <f>VLOOKUP(抽出加工データ!D1817,データベース!$H$13:$I$16,2,FALSE)</f>
        <v>2</v>
      </c>
      <c r="E1817" s="71">
        <f>抽出加工データ!E1817</f>
        <v>46181</v>
      </c>
    </row>
    <row r="1818" spans="1:5">
      <c r="A1818" s="62">
        <f>IF(春日部市要介護認定進捗状況確認シート!$M$10=抽出加工データ!C1818,1,0)</f>
        <v>0</v>
      </c>
      <c r="B1818" s="62">
        <f>IF(春日部市要介護認定進捗状況確認シート!$E$10=抽出加工データ!B1818,1,0)</f>
        <v>0</v>
      </c>
      <c r="C1818" s="62">
        <f t="shared" si="28"/>
        <v>0</v>
      </c>
      <c r="D1818" s="59">
        <f>VLOOKUP(抽出加工データ!D1818,データベース!$H$13:$I$16,2,FALSE)</f>
        <v>2</v>
      </c>
      <c r="E1818" s="71">
        <f>抽出加工データ!E1818</f>
        <v>46192</v>
      </c>
    </row>
    <row r="1819" spans="1:5">
      <c r="A1819" s="62">
        <f>IF(春日部市要介護認定進捗状況確認シート!$M$10=抽出加工データ!C1819,1,0)</f>
        <v>0</v>
      </c>
      <c r="B1819" s="62">
        <f>IF(春日部市要介護認定進捗状況確認シート!$E$10=抽出加工データ!B1819,1,0)</f>
        <v>0</v>
      </c>
      <c r="C1819" s="62">
        <f t="shared" si="28"/>
        <v>0</v>
      </c>
      <c r="D1819" s="59">
        <f>VLOOKUP(抽出加工データ!D1819,データベース!$H$13:$I$16,2,FALSE)</f>
        <v>1</v>
      </c>
      <c r="E1819" s="71">
        <f>抽出加工データ!E1819</f>
        <v>46231</v>
      </c>
    </row>
    <row r="1820" spans="1:5">
      <c r="A1820" s="62">
        <f>IF(春日部市要介護認定進捗状況確認シート!$M$10=抽出加工データ!C1820,1,0)</f>
        <v>0</v>
      </c>
      <c r="B1820" s="62">
        <f>IF(春日部市要介護認定進捗状況確認シート!$E$10=抽出加工データ!B1820,1,0)</f>
        <v>0</v>
      </c>
      <c r="C1820" s="62">
        <f t="shared" si="28"/>
        <v>0</v>
      </c>
      <c r="D1820" s="59">
        <f>VLOOKUP(抽出加工データ!D1820,データベース!$H$13:$I$16,2,FALSE)</f>
        <v>2</v>
      </c>
      <c r="E1820" s="71">
        <f>抽出加工データ!E1820</f>
        <v>46217</v>
      </c>
    </row>
    <row r="1821" spans="1:5">
      <c r="A1821" s="62">
        <f>IF(春日部市要介護認定進捗状況確認シート!$M$10=抽出加工データ!C1821,1,0)</f>
        <v>0</v>
      </c>
      <c r="B1821" s="62">
        <f>IF(春日部市要介護認定進捗状況確認シート!$E$10=抽出加工データ!B1821,1,0)</f>
        <v>0</v>
      </c>
      <c r="C1821" s="62">
        <f t="shared" si="28"/>
        <v>0</v>
      </c>
      <c r="D1821" s="59">
        <f>VLOOKUP(抽出加工データ!D1821,データベース!$H$13:$I$16,2,FALSE)</f>
        <v>1</v>
      </c>
      <c r="E1821" s="71">
        <f>抽出加工データ!E1821</f>
        <v>46206</v>
      </c>
    </row>
    <row r="1822" spans="1:5">
      <c r="A1822" s="62">
        <f>IF(春日部市要介護認定進捗状況確認シート!$M$10=抽出加工データ!C1822,1,0)</f>
        <v>0</v>
      </c>
      <c r="B1822" s="62">
        <f>IF(春日部市要介護認定進捗状況確認シート!$E$10=抽出加工データ!B1822,1,0)</f>
        <v>0</v>
      </c>
      <c r="C1822" s="62">
        <f t="shared" si="28"/>
        <v>0</v>
      </c>
      <c r="D1822" s="59">
        <f>VLOOKUP(抽出加工データ!D1822,データベース!$H$13:$I$16,2,FALSE)</f>
        <v>1</v>
      </c>
      <c r="E1822" s="71">
        <f>抽出加工データ!E1822</f>
        <v>46231</v>
      </c>
    </row>
    <row r="1823" spans="1:5">
      <c r="A1823" s="62">
        <f>IF(春日部市要介護認定進捗状況確認シート!$M$10=抽出加工データ!C1823,1,0)</f>
        <v>0</v>
      </c>
      <c r="B1823" s="62">
        <f>IF(春日部市要介護認定進捗状況確認シート!$E$10=抽出加工データ!B1823,1,0)</f>
        <v>0</v>
      </c>
      <c r="C1823" s="62">
        <f t="shared" si="28"/>
        <v>0</v>
      </c>
      <c r="D1823" s="59">
        <f>VLOOKUP(抽出加工データ!D1823,データベース!$H$13:$I$16,2,FALSE)</f>
        <v>1</v>
      </c>
      <c r="E1823" s="71">
        <f>抽出加工データ!E1823</f>
        <v>0</v>
      </c>
    </row>
    <row r="1824" spans="1:5">
      <c r="A1824" s="62">
        <f>IF(春日部市要介護認定進捗状況確認シート!$M$10=抽出加工データ!C1824,1,0)</f>
        <v>0</v>
      </c>
      <c r="B1824" s="62">
        <f>IF(春日部市要介護認定進捗状況確認シート!$E$10=抽出加工データ!B1824,1,0)</f>
        <v>0</v>
      </c>
      <c r="C1824" s="62">
        <f t="shared" si="28"/>
        <v>0</v>
      </c>
      <c r="D1824" s="59">
        <f>VLOOKUP(抽出加工データ!D1824,データベース!$H$13:$I$16,2,FALSE)</f>
        <v>2</v>
      </c>
      <c r="E1824" s="71">
        <f>抽出加工データ!E1824</f>
        <v>46230</v>
      </c>
    </row>
    <row r="1825" spans="1:5">
      <c r="A1825" s="62">
        <f>IF(春日部市要介護認定進捗状況確認シート!$M$10=抽出加工データ!C1825,1,0)</f>
        <v>0</v>
      </c>
      <c r="B1825" s="62">
        <f>IF(春日部市要介護認定進捗状況確認シート!$E$10=抽出加工データ!B1825,1,0)</f>
        <v>0</v>
      </c>
      <c r="C1825" s="62">
        <f t="shared" si="28"/>
        <v>0</v>
      </c>
      <c r="D1825" s="59">
        <f>VLOOKUP(抽出加工データ!D1825,データベース!$H$13:$I$16,2,FALSE)</f>
        <v>2</v>
      </c>
      <c r="E1825" s="71">
        <f>抽出加工データ!E1825</f>
        <v>46206</v>
      </c>
    </row>
    <row r="1826" spans="1:5">
      <c r="A1826" s="62">
        <f>IF(春日部市要介護認定進捗状況確認シート!$M$10=抽出加工データ!C1826,1,0)</f>
        <v>0</v>
      </c>
      <c r="B1826" s="62">
        <f>IF(春日部市要介護認定進捗状況確認シート!$E$10=抽出加工データ!B1826,1,0)</f>
        <v>0</v>
      </c>
      <c r="C1826" s="62">
        <f t="shared" si="28"/>
        <v>0</v>
      </c>
      <c r="D1826" s="59">
        <f>VLOOKUP(抽出加工データ!D1826,データベース!$H$13:$I$16,2,FALSE)</f>
        <v>2</v>
      </c>
      <c r="E1826" s="71">
        <f>抽出加工データ!E1826</f>
        <v>0</v>
      </c>
    </row>
    <row r="1827" spans="1:5">
      <c r="A1827" s="62">
        <f>IF(春日部市要介護認定進捗状況確認シート!$M$10=抽出加工データ!C1827,1,0)</f>
        <v>0</v>
      </c>
      <c r="B1827" s="62">
        <f>IF(春日部市要介護認定進捗状況確認シート!$E$10=抽出加工データ!B1827,1,0)</f>
        <v>0</v>
      </c>
      <c r="C1827" s="62">
        <f t="shared" si="28"/>
        <v>0</v>
      </c>
      <c r="D1827" s="59">
        <f>VLOOKUP(抽出加工データ!D1827,データベース!$H$13:$I$16,2,FALSE)</f>
        <v>5</v>
      </c>
      <c r="E1827" s="71">
        <f>抽出加工データ!E1827</f>
        <v>0</v>
      </c>
    </row>
    <row r="1828" spans="1:5">
      <c r="A1828" s="62">
        <f>IF(春日部市要介護認定進捗状況確認シート!$M$10=抽出加工データ!C1828,1,0)</f>
        <v>0</v>
      </c>
      <c r="B1828" s="62">
        <f>IF(春日部市要介護認定進捗状況確認シート!$E$10=抽出加工データ!B1828,1,0)</f>
        <v>0</v>
      </c>
      <c r="C1828" s="62">
        <f t="shared" si="28"/>
        <v>0</v>
      </c>
      <c r="D1828" s="59">
        <f>VLOOKUP(抽出加工データ!D1828,データベース!$H$13:$I$16,2,FALSE)</f>
        <v>2</v>
      </c>
      <c r="E1828" s="71">
        <f>抽出加工データ!E1828</f>
        <v>46204</v>
      </c>
    </row>
    <row r="1829" spans="1:5">
      <c r="A1829" s="62">
        <f>IF(春日部市要介護認定進捗状況確認シート!$M$10=抽出加工データ!C1829,1,0)</f>
        <v>0</v>
      </c>
      <c r="B1829" s="62">
        <f>IF(春日部市要介護認定進捗状況確認シート!$E$10=抽出加工データ!B1829,1,0)</f>
        <v>0</v>
      </c>
      <c r="C1829" s="62">
        <f t="shared" si="28"/>
        <v>0</v>
      </c>
      <c r="D1829" s="59">
        <f>VLOOKUP(抽出加工データ!D1829,データベース!$H$13:$I$16,2,FALSE)</f>
        <v>2</v>
      </c>
      <c r="E1829" s="71">
        <f>抽出加工データ!E1829</f>
        <v>46220</v>
      </c>
    </row>
    <row r="1830" spans="1:5">
      <c r="A1830" s="62">
        <f>IF(春日部市要介護認定進捗状況確認シート!$M$10=抽出加工データ!C1830,1,0)</f>
        <v>0</v>
      </c>
      <c r="B1830" s="62">
        <f>IF(春日部市要介護認定進捗状況確認シート!$E$10=抽出加工データ!B1830,1,0)</f>
        <v>0</v>
      </c>
      <c r="C1830" s="62">
        <f t="shared" si="28"/>
        <v>0</v>
      </c>
      <c r="D1830" s="59">
        <f>VLOOKUP(抽出加工データ!D1830,データベース!$H$13:$I$16,2,FALSE)</f>
        <v>1</v>
      </c>
      <c r="E1830" s="71">
        <f>抽出加工データ!E1830</f>
        <v>46239</v>
      </c>
    </row>
    <row r="1831" spans="1:5">
      <c r="A1831" s="62">
        <f>IF(春日部市要介護認定進捗状況確認シート!$M$10=抽出加工データ!C1831,1,0)</f>
        <v>0</v>
      </c>
      <c r="B1831" s="62">
        <f>IF(春日部市要介護認定進捗状況確認シート!$E$10=抽出加工データ!B1831,1,0)</f>
        <v>0</v>
      </c>
      <c r="C1831" s="62">
        <f t="shared" si="28"/>
        <v>0</v>
      </c>
      <c r="D1831" s="59">
        <f>VLOOKUP(抽出加工データ!D1831,データベース!$H$13:$I$16,2,FALSE)</f>
        <v>1</v>
      </c>
      <c r="E1831" s="71">
        <f>抽出加工データ!E1831</f>
        <v>0</v>
      </c>
    </row>
    <row r="1832" spans="1:5">
      <c r="A1832" s="62">
        <f>IF(春日部市要介護認定進捗状況確認シート!$M$10=抽出加工データ!C1832,1,0)</f>
        <v>0</v>
      </c>
      <c r="B1832" s="62">
        <f>IF(春日部市要介護認定進捗状況確認シート!$E$10=抽出加工データ!B1832,1,0)</f>
        <v>0</v>
      </c>
      <c r="C1832" s="62">
        <f t="shared" si="28"/>
        <v>0</v>
      </c>
      <c r="D1832" s="59">
        <f>VLOOKUP(抽出加工データ!D1832,データベース!$H$13:$I$16,2,FALSE)</f>
        <v>1</v>
      </c>
      <c r="E1832" s="71">
        <f>抽出加工データ!E1832</f>
        <v>46218</v>
      </c>
    </row>
    <row r="1833" spans="1:5">
      <c r="A1833" s="62">
        <f>IF(春日部市要介護認定進捗状況確認シート!$M$10=抽出加工データ!C1833,1,0)</f>
        <v>0</v>
      </c>
      <c r="B1833" s="62">
        <f>IF(春日部市要介護認定進捗状況確認シート!$E$10=抽出加工データ!B1833,1,0)</f>
        <v>0</v>
      </c>
      <c r="C1833" s="62">
        <f t="shared" si="28"/>
        <v>0</v>
      </c>
      <c r="D1833" s="59">
        <f>VLOOKUP(抽出加工データ!D1833,データベース!$H$13:$I$16,2,FALSE)</f>
        <v>1</v>
      </c>
      <c r="E1833" s="71">
        <f>抽出加工データ!E1833</f>
        <v>46203</v>
      </c>
    </row>
    <row r="1834" spans="1:5">
      <c r="A1834" s="62">
        <f>IF(春日部市要介護認定進捗状況確認シート!$M$10=抽出加工データ!C1834,1,0)</f>
        <v>0</v>
      </c>
      <c r="B1834" s="62">
        <f>IF(春日部市要介護認定進捗状況確認シート!$E$10=抽出加工データ!B1834,1,0)</f>
        <v>0</v>
      </c>
      <c r="C1834" s="62">
        <f t="shared" si="28"/>
        <v>0</v>
      </c>
      <c r="D1834" s="59">
        <f>VLOOKUP(抽出加工データ!D1834,データベース!$H$13:$I$16,2,FALSE)</f>
        <v>2</v>
      </c>
      <c r="E1834" s="71">
        <f>抽出加工データ!E1834</f>
        <v>46218</v>
      </c>
    </row>
    <row r="1835" spans="1:5">
      <c r="A1835" s="62">
        <f>IF(春日部市要介護認定進捗状況確認シート!$M$10=抽出加工データ!C1835,1,0)</f>
        <v>0</v>
      </c>
      <c r="B1835" s="62">
        <f>IF(春日部市要介護認定進捗状況確認シート!$E$10=抽出加工データ!B1835,1,0)</f>
        <v>0</v>
      </c>
      <c r="C1835" s="62">
        <f t="shared" si="28"/>
        <v>0</v>
      </c>
      <c r="D1835" s="59">
        <f>VLOOKUP(抽出加工データ!D1835,データベース!$H$13:$I$16,2,FALSE)</f>
        <v>2</v>
      </c>
      <c r="E1835" s="71">
        <f>抽出加工データ!E1835</f>
        <v>46237</v>
      </c>
    </row>
    <row r="1836" spans="1:5">
      <c r="A1836" s="62">
        <f>IF(春日部市要介護認定進捗状況確認シート!$M$10=抽出加工データ!C1836,1,0)</f>
        <v>0</v>
      </c>
      <c r="B1836" s="62">
        <f>IF(春日部市要介護認定進捗状況確認シート!$E$10=抽出加工データ!B1836,1,0)</f>
        <v>0</v>
      </c>
      <c r="C1836" s="62">
        <f t="shared" si="28"/>
        <v>0</v>
      </c>
      <c r="D1836" s="59">
        <f>VLOOKUP(抽出加工データ!D1836,データベース!$H$13:$I$16,2,FALSE)</f>
        <v>2</v>
      </c>
      <c r="E1836" s="71">
        <f>抽出加工データ!E1836</f>
        <v>46196</v>
      </c>
    </row>
    <row r="1837" spans="1:5">
      <c r="A1837" s="62">
        <f>IF(春日部市要介護認定進捗状況確認シート!$M$10=抽出加工データ!C1837,1,0)</f>
        <v>0</v>
      </c>
      <c r="B1837" s="62">
        <f>IF(春日部市要介護認定進捗状況確認シート!$E$10=抽出加工データ!B1837,1,0)</f>
        <v>0</v>
      </c>
      <c r="C1837" s="62">
        <f t="shared" si="28"/>
        <v>0</v>
      </c>
      <c r="D1837" s="59">
        <f>VLOOKUP(抽出加工データ!D1837,データベース!$H$13:$I$16,2,FALSE)</f>
        <v>2</v>
      </c>
      <c r="E1837" s="71">
        <f>抽出加工データ!E1837</f>
        <v>0</v>
      </c>
    </row>
    <row r="1838" spans="1:5">
      <c r="A1838" s="62">
        <f>IF(春日部市要介護認定進捗状況確認シート!$M$10=抽出加工データ!C1838,1,0)</f>
        <v>0</v>
      </c>
      <c r="B1838" s="62">
        <f>IF(春日部市要介護認定進捗状況確認シート!$E$10=抽出加工データ!B1838,1,0)</f>
        <v>0</v>
      </c>
      <c r="C1838" s="62">
        <f t="shared" si="28"/>
        <v>0</v>
      </c>
      <c r="D1838" s="59">
        <f>VLOOKUP(抽出加工データ!D1838,データベース!$H$13:$I$16,2,FALSE)</f>
        <v>2</v>
      </c>
      <c r="E1838" s="71">
        <f>抽出加工データ!E1838</f>
        <v>0</v>
      </c>
    </row>
    <row r="1839" spans="1:5">
      <c r="A1839" s="62">
        <f>IF(春日部市要介護認定進捗状況確認シート!$M$10=抽出加工データ!C1839,1,0)</f>
        <v>0</v>
      </c>
      <c r="B1839" s="62">
        <f>IF(春日部市要介護認定進捗状況確認シート!$E$10=抽出加工データ!B1839,1,0)</f>
        <v>0</v>
      </c>
      <c r="C1839" s="62">
        <f t="shared" si="28"/>
        <v>0</v>
      </c>
      <c r="D1839" s="59">
        <f>VLOOKUP(抽出加工データ!D1839,データベース!$H$13:$I$16,2,FALSE)</f>
        <v>2</v>
      </c>
      <c r="E1839" s="71">
        <f>抽出加工データ!E1839</f>
        <v>46227</v>
      </c>
    </row>
    <row r="1840" spans="1:5">
      <c r="A1840" s="62">
        <f>IF(春日部市要介護認定進捗状況確認シート!$M$10=抽出加工データ!C1840,1,0)</f>
        <v>0</v>
      </c>
      <c r="B1840" s="62">
        <f>IF(春日部市要介護認定進捗状況確認シート!$E$10=抽出加工データ!B1840,1,0)</f>
        <v>0</v>
      </c>
      <c r="C1840" s="62">
        <f t="shared" si="28"/>
        <v>0</v>
      </c>
      <c r="D1840" s="59">
        <f>VLOOKUP(抽出加工データ!D1840,データベース!$H$13:$I$16,2,FALSE)</f>
        <v>2</v>
      </c>
      <c r="E1840" s="71">
        <f>抽出加工データ!E1840</f>
        <v>46190</v>
      </c>
    </row>
    <row r="1841" spans="1:5">
      <c r="A1841" s="62">
        <f>IF(春日部市要介護認定進捗状況確認シート!$M$10=抽出加工データ!C1841,1,0)</f>
        <v>0</v>
      </c>
      <c r="B1841" s="62">
        <f>IF(春日部市要介護認定進捗状況確認シート!$E$10=抽出加工データ!B1841,1,0)</f>
        <v>0</v>
      </c>
      <c r="C1841" s="62">
        <f t="shared" si="28"/>
        <v>0</v>
      </c>
      <c r="D1841" s="59">
        <f>VLOOKUP(抽出加工データ!D1841,データベース!$H$13:$I$16,2,FALSE)</f>
        <v>1</v>
      </c>
      <c r="E1841" s="71">
        <f>抽出加工データ!E1841</f>
        <v>46227</v>
      </c>
    </row>
    <row r="1842" spans="1:5">
      <c r="A1842" s="62">
        <f>IF(春日部市要介護認定進捗状況確認シート!$M$10=抽出加工データ!C1842,1,0)</f>
        <v>0</v>
      </c>
      <c r="B1842" s="62">
        <f>IF(春日部市要介護認定進捗状況確認シート!$E$10=抽出加工データ!B1842,1,0)</f>
        <v>0</v>
      </c>
      <c r="C1842" s="62">
        <f t="shared" si="28"/>
        <v>0</v>
      </c>
      <c r="D1842" s="59">
        <f>VLOOKUP(抽出加工データ!D1842,データベース!$H$13:$I$16,2,FALSE)</f>
        <v>1</v>
      </c>
      <c r="E1842" s="71">
        <f>抽出加工データ!E1842</f>
        <v>0</v>
      </c>
    </row>
    <row r="1843" spans="1:5">
      <c r="A1843" s="62">
        <f>IF(春日部市要介護認定進捗状況確認シート!$M$10=抽出加工データ!C1843,1,0)</f>
        <v>0</v>
      </c>
      <c r="B1843" s="62">
        <f>IF(春日部市要介護認定進捗状況確認シート!$E$10=抽出加工データ!B1843,1,0)</f>
        <v>0</v>
      </c>
      <c r="C1843" s="62">
        <f t="shared" si="28"/>
        <v>0</v>
      </c>
      <c r="D1843" s="59">
        <f>VLOOKUP(抽出加工データ!D1843,データベース!$H$13:$I$16,2,FALSE)</f>
        <v>1</v>
      </c>
      <c r="E1843" s="71">
        <f>抽出加工データ!E1843</f>
        <v>46253</v>
      </c>
    </row>
    <row r="1844" spans="1:5">
      <c r="A1844" s="62">
        <f>IF(春日部市要介護認定進捗状況確認シート!$M$10=抽出加工データ!C1844,1,0)</f>
        <v>0</v>
      </c>
      <c r="B1844" s="62">
        <f>IF(春日部市要介護認定進捗状況確認シート!$E$10=抽出加工データ!B1844,1,0)</f>
        <v>0</v>
      </c>
      <c r="C1844" s="62">
        <f t="shared" si="28"/>
        <v>0</v>
      </c>
      <c r="D1844" s="59">
        <f>VLOOKUP(抽出加工データ!D1844,データベース!$H$13:$I$16,2,FALSE)</f>
        <v>1</v>
      </c>
      <c r="E1844" s="71">
        <f>抽出加工データ!E1844</f>
        <v>46199</v>
      </c>
    </row>
    <row r="1845" spans="1:5">
      <c r="A1845" s="62">
        <f>IF(春日部市要介護認定進捗状況確認シート!$M$10=抽出加工データ!C1845,1,0)</f>
        <v>0</v>
      </c>
      <c r="B1845" s="62">
        <f>IF(春日部市要介護認定進捗状況確認シート!$E$10=抽出加工データ!B1845,1,0)</f>
        <v>0</v>
      </c>
      <c r="C1845" s="62">
        <f t="shared" si="28"/>
        <v>0</v>
      </c>
      <c r="D1845" s="59">
        <f>VLOOKUP(抽出加工データ!D1845,データベース!$H$13:$I$16,2,FALSE)</f>
        <v>1</v>
      </c>
      <c r="E1845" s="71">
        <f>抽出加工データ!E1845</f>
        <v>46231</v>
      </c>
    </row>
    <row r="1846" spans="1:5">
      <c r="A1846" s="62">
        <f>IF(春日部市要介護認定進捗状況確認シート!$M$10=抽出加工データ!C1846,1,0)</f>
        <v>0</v>
      </c>
      <c r="B1846" s="62">
        <f>IF(春日部市要介護認定進捗状況確認シート!$E$10=抽出加工データ!B1846,1,0)</f>
        <v>0</v>
      </c>
      <c r="C1846" s="62">
        <f t="shared" si="28"/>
        <v>0</v>
      </c>
      <c r="D1846" s="59">
        <f>VLOOKUP(抽出加工データ!D1846,データベース!$H$13:$I$16,2,FALSE)</f>
        <v>2</v>
      </c>
      <c r="E1846" s="71">
        <f>抽出加工データ!E1846</f>
        <v>46190</v>
      </c>
    </row>
    <row r="1847" spans="1:5">
      <c r="A1847" s="62">
        <f>IF(春日部市要介護認定進捗状況確認シート!$M$10=抽出加工データ!C1847,1,0)</f>
        <v>0</v>
      </c>
      <c r="B1847" s="62">
        <f>IF(春日部市要介護認定進捗状況確認シート!$E$10=抽出加工データ!B1847,1,0)</f>
        <v>0</v>
      </c>
      <c r="C1847" s="62">
        <f t="shared" si="28"/>
        <v>0</v>
      </c>
      <c r="D1847" s="59">
        <f>VLOOKUP(抽出加工データ!D1847,データベース!$H$13:$I$16,2,FALSE)</f>
        <v>2</v>
      </c>
      <c r="E1847" s="71">
        <f>抽出加工データ!E1847</f>
        <v>46204</v>
      </c>
    </row>
    <row r="1848" spans="1:5">
      <c r="A1848" s="62">
        <f>IF(春日部市要介護認定進捗状況確認シート!$M$10=抽出加工データ!C1848,1,0)</f>
        <v>0</v>
      </c>
      <c r="B1848" s="62">
        <f>IF(春日部市要介護認定進捗状況確認シート!$E$10=抽出加工データ!B1848,1,0)</f>
        <v>0</v>
      </c>
      <c r="C1848" s="62">
        <f t="shared" si="28"/>
        <v>0</v>
      </c>
      <c r="D1848" s="59">
        <f>VLOOKUP(抽出加工データ!D1848,データベース!$H$13:$I$16,2,FALSE)</f>
        <v>2</v>
      </c>
      <c r="E1848" s="71">
        <f>抽出加工データ!E1848</f>
        <v>0</v>
      </c>
    </row>
    <row r="1849" spans="1:5">
      <c r="A1849" s="62">
        <f>IF(春日部市要介護認定進捗状況確認シート!$M$10=抽出加工データ!C1849,1,0)</f>
        <v>0</v>
      </c>
      <c r="B1849" s="62">
        <f>IF(春日部市要介護認定進捗状況確認シート!$E$10=抽出加工データ!B1849,1,0)</f>
        <v>0</v>
      </c>
      <c r="C1849" s="62">
        <f t="shared" si="28"/>
        <v>0</v>
      </c>
      <c r="D1849" s="59">
        <f>VLOOKUP(抽出加工データ!D1849,データベース!$H$13:$I$16,2,FALSE)</f>
        <v>2</v>
      </c>
      <c r="E1849" s="71">
        <f>抽出加工データ!E1849</f>
        <v>46190</v>
      </c>
    </row>
    <row r="1850" spans="1:5">
      <c r="A1850" s="62">
        <f>IF(春日部市要介護認定進捗状況確認シート!$M$10=抽出加工データ!C1850,1,0)</f>
        <v>0</v>
      </c>
      <c r="B1850" s="62">
        <f>IF(春日部市要介護認定進捗状況確認シート!$E$10=抽出加工データ!B1850,1,0)</f>
        <v>0</v>
      </c>
      <c r="C1850" s="62">
        <f t="shared" si="28"/>
        <v>0</v>
      </c>
      <c r="D1850" s="59">
        <f>VLOOKUP(抽出加工データ!D1850,データベース!$H$13:$I$16,2,FALSE)</f>
        <v>2</v>
      </c>
      <c r="E1850" s="71">
        <f>抽出加工データ!E1850</f>
        <v>46227</v>
      </c>
    </row>
    <row r="1851" spans="1:5">
      <c r="A1851" s="62">
        <f>IF(春日部市要介護認定進捗状況確認シート!$M$10=抽出加工データ!C1851,1,0)</f>
        <v>0</v>
      </c>
      <c r="B1851" s="62">
        <f>IF(春日部市要介護認定進捗状況確認シート!$E$10=抽出加工データ!B1851,1,0)</f>
        <v>0</v>
      </c>
      <c r="C1851" s="62">
        <f t="shared" si="28"/>
        <v>0</v>
      </c>
      <c r="D1851" s="59">
        <f>VLOOKUP(抽出加工データ!D1851,データベース!$H$13:$I$16,2,FALSE)</f>
        <v>10</v>
      </c>
      <c r="E1851" s="71">
        <f>抽出加工データ!E1851</f>
        <v>46183</v>
      </c>
    </row>
    <row r="1852" spans="1:5">
      <c r="A1852" s="62">
        <f>IF(春日部市要介護認定進捗状況確認シート!$M$10=抽出加工データ!C1852,1,0)</f>
        <v>0</v>
      </c>
      <c r="B1852" s="62">
        <f>IF(春日部市要介護認定進捗状況確認シート!$E$10=抽出加工データ!B1852,1,0)</f>
        <v>0</v>
      </c>
      <c r="C1852" s="62">
        <f t="shared" si="28"/>
        <v>0</v>
      </c>
      <c r="D1852" s="59">
        <f>VLOOKUP(抽出加工データ!D1852,データベース!$H$13:$I$16,2,FALSE)</f>
        <v>1</v>
      </c>
      <c r="E1852" s="71">
        <f>抽出加工データ!E1852</f>
        <v>0</v>
      </c>
    </row>
    <row r="1853" spans="1:5">
      <c r="A1853" s="62">
        <f>IF(春日部市要介護認定進捗状況確認シート!$M$10=抽出加工データ!C1853,1,0)</f>
        <v>0</v>
      </c>
      <c r="B1853" s="62">
        <f>IF(春日部市要介護認定進捗状況確認シート!$E$10=抽出加工データ!B1853,1,0)</f>
        <v>0</v>
      </c>
      <c r="C1853" s="62">
        <f t="shared" si="28"/>
        <v>0</v>
      </c>
      <c r="D1853" s="59">
        <f>VLOOKUP(抽出加工データ!D1853,データベース!$H$13:$I$16,2,FALSE)</f>
        <v>10</v>
      </c>
      <c r="E1853" s="71">
        <f>抽出加工データ!E1853</f>
        <v>0</v>
      </c>
    </row>
    <row r="1854" spans="1:5">
      <c r="A1854" s="62">
        <f>IF(春日部市要介護認定進捗状況確認シート!$M$10=抽出加工データ!C1854,1,0)</f>
        <v>0</v>
      </c>
      <c r="B1854" s="62">
        <f>IF(春日部市要介護認定進捗状況確認シート!$E$10=抽出加工データ!B1854,1,0)</f>
        <v>0</v>
      </c>
      <c r="C1854" s="62">
        <f t="shared" si="28"/>
        <v>0</v>
      </c>
      <c r="D1854" s="59">
        <f>VLOOKUP(抽出加工データ!D1854,データベース!$H$13:$I$16,2,FALSE)</f>
        <v>5</v>
      </c>
      <c r="E1854" s="71">
        <f>抽出加工データ!E1854</f>
        <v>0</v>
      </c>
    </row>
    <row r="1855" spans="1:5">
      <c r="A1855" s="62">
        <f>IF(春日部市要介護認定進捗状況確認シート!$M$10=抽出加工データ!C1855,1,0)</f>
        <v>0</v>
      </c>
      <c r="B1855" s="62">
        <f>IF(春日部市要介護認定進捗状況確認シート!$E$10=抽出加工データ!B1855,1,0)</f>
        <v>0</v>
      </c>
      <c r="C1855" s="62">
        <f t="shared" si="28"/>
        <v>0</v>
      </c>
      <c r="D1855" s="59">
        <f>VLOOKUP(抽出加工データ!D1855,データベース!$H$13:$I$16,2,FALSE)</f>
        <v>10</v>
      </c>
      <c r="E1855" s="71">
        <f>抽出加工データ!E1855</f>
        <v>46204</v>
      </c>
    </row>
    <row r="1856" spans="1:5">
      <c r="A1856" s="62">
        <f>IF(春日部市要介護認定進捗状況確認シート!$M$10=抽出加工データ!C1856,1,0)</f>
        <v>0</v>
      </c>
      <c r="B1856" s="62">
        <f>IF(春日部市要介護認定進捗状況確認シート!$E$10=抽出加工データ!B1856,1,0)</f>
        <v>0</v>
      </c>
      <c r="C1856" s="62">
        <f t="shared" si="28"/>
        <v>0</v>
      </c>
      <c r="D1856" s="59">
        <f>VLOOKUP(抽出加工データ!D1856,データベース!$H$13:$I$16,2,FALSE)</f>
        <v>5</v>
      </c>
      <c r="E1856" s="71">
        <f>抽出加工データ!E1856</f>
        <v>0</v>
      </c>
    </row>
    <row r="1857" spans="1:5">
      <c r="A1857" s="62">
        <f>IF(春日部市要介護認定進捗状況確認シート!$M$10=抽出加工データ!C1857,1,0)</f>
        <v>0</v>
      </c>
      <c r="B1857" s="62">
        <f>IF(春日部市要介護認定進捗状況確認シート!$E$10=抽出加工データ!B1857,1,0)</f>
        <v>0</v>
      </c>
      <c r="C1857" s="62">
        <f t="shared" si="28"/>
        <v>0</v>
      </c>
      <c r="D1857" s="59">
        <f>VLOOKUP(抽出加工データ!D1857,データベース!$H$13:$I$16,2,FALSE)</f>
        <v>5</v>
      </c>
      <c r="E1857" s="71">
        <f>抽出加工データ!E1857</f>
        <v>46232</v>
      </c>
    </row>
    <row r="1858" spans="1:5">
      <c r="A1858" s="62">
        <f>IF(春日部市要介護認定進捗状況確認シート!$M$10=抽出加工データ!C1858,1,0)</f>
        <v>0</v>
      </c>
      <c r="B1858" s="62">
        <f>IF(春日部市要介護認定進捗状況確認シート!$E$10=抽出加工データ!B1858,1,0)</f>
        <v>0</v>
      </c>
      <c r="C1858" s="62">
        <f t="shared" ref="C1858:C1921" si="29">IF(A1858+B1858=2,1,0)</f>
        <v>0</v>
      </c>
      <c r="D1858" s="59">
        <f>VLOOKUP(抽出加工データ!D1858,データベース!$H$13:$I$16,2,FALSE)</f>
        <v>2</v>
      </c>
      <c r="E1858" s="71">
        <f>抽出加工データ!E1858</f>
        <v>46224</v>
      </c>
    </row>
    <row r="1859" spans="1:5">
      <c r="A1859" s="62">
        <f>IF(春日部市要介護認定進捗状況確認シート!$M$10=抽出加工データ!C1859,1,0)</f>
        <v>0</v>
      </c>
      <c r="B1859" s="62">
        <f>IF(春日部市要介護認定進捗状況確認シート!$E$10=抽出加工データ!B1859,1,0)</f>
        <v>0</v>
      </c>
      <c r="C1859" s="62">
        <f t="shared" si="29"/>
        <v>0</v>
      </c>
      <c r="D1859" s="59">
        <f>VLOOKUP(抽出加工データ!D1859,データベース!$H$13:$I$16,2,FALSE)</f>
        <v>2</v>
      </c>
      <c r="E1859" s="71">
        <f>抽出加工データ!E1859</f>
        <v>46181</v>
      </c>
    </row>
    <row r="1860" spans="1:5">
      <c r="A1860" s="62">
        <f>IF(春日部市要介護認定進捗状況確認シート!$M$10=抽出加工データ!C1860,1,0)</f>
        <v>0</v>
      </c>
      <c r="B1860" s="62">
        <f>IF(春日部市要介護認定進捗状況確認シート!$E$10=抽出加工データ!B1860,1,0)</f>
        <v>0</v>
      </c>
      <c r="C1860" s="62">
        <f t="shared" si="29"/>
        <v>0</v>
      </c>
      <c r="D1860" s="59">
        <f>VLOOKUP(抽出加工データ!D1860,データベース!$H$13:$I$16,2,FALSE)</f>
        <v>2</v>
      </c>
      <c r="E1860" s="71">
        <f>抽出加工データ!E1860</f>
        <v>46238</v>
      </c>
    </row>
    <row r="1861" spans="1:5">
      <c r="A1861" s="62">
        <f>IF(春日部市要介護認定進捗状況確認シート!$M$10=抽出加工データ!C1861,1,0)</f>
        <v>0</v>
      </c>
      <c r="B1861" s="62">
        <f>IF(春日部市要介護認定進捗状況確認シート!$E$10=抽出加工データ!B1861,1,0)</f>
        <v>0</v>
      </c>
      <c r="C1861" s="62">
        <f t="shared" si="29"/>
        <v>0</v>
      </c>
      <c r="D1861" s="59">
        <f>VLOOKUP(抽出加工データ!D1861,データベース!$H$13:$I$16,2,FALSE)</f>
        <v>2</v>
      </c>
      <c r="E1861" s="71">
        <f>抽出加工データ!E1861</f>
        <v>46251</v>
      </c>
    </row>
    <row r="1862" spans="1:5">
      <c r="A1862" s="62">
        <f>IF(春日部市要介護認定進捗状況確認シート!$M$10=抽出加工データ!C1862,1,0)</f>
        <v>0</v>
      </c>
      <c r="B1862" s="62">
        <f>IF(春日部市要介護認定進捗状況確認シート!$E$10=抽出加工データ!B1862,1,0)</f>
        <v>0</v>
      </c>
      <c r="C1862" s="62">
        <f t="shared" si="29"/>
        <v>0</v>
      </c>
      <c r="D1862" s="59">
        <f>VLOOKUP(抽出加工データ!D1862,データベース!$H$13:$I$16,2,FALSE)</f>
        <v>5</v>
      </c>
      <c r="E1862" s="71">
        <f>抽出加工データ!E1862</f>
        <v>46220</v>
      </c>
    </row>
    <row r="1863" spans="1:5">
      <c r="A1863" s="62">
        <f>IF(春日部市要介護認定進捗状況確認シート!$M$10=抽出加工データ!C1863,1,0)</f>
        <v>0</v>
      </c>
      <c r="B1863" s="62">
        <f>IF(春日部市要介護認定進捗状況確認シート!$E$10=抽出加工データ!B1863,1,0)</f>
        <v>0</v>
      </c>
      <c r="C1863" s="62">
        <f t="shared" si="29"/>
        <v>0</v>
      </c>
      <c r="D1863" s="59">
        <f>VLOOKUP(抽出加工データ!D1863,データベース!$H$13:$I$16,2,FALSE)</f>
        <v>2</v>
      </c>
      <c r="E1863" s="71">
        <f>抽出加工データ!E1863</f>
        <v>46220</v>
      </c>
    </row>
    <row r="1864" spans="1:5">
      <c r="A1864" s="62">
        <f>IF(春日部市要介護認定進捗状況確認シート!$M$10=抽出加工データ!C1864,1,0)</f>
        <v>0</v>
      </c>
      <c r="B1864" s="62">
        <f>IF(春日部市要介護認定進捗状況確認シート!$E$10=抽出加工データ!B1864,1,0)</f>
        <v>0</v>
      </c>
      <c r="C1864" s="62">
        <f t="shared" si="29"/>
        <v>0</v>
      </c>
      <c r="D1864" s="59">
        <f>VLOOKUP(抽出加工データ!D1864,データベース!$H$13:$I$16,2,FALSE)</f>
        <v>2</v>
      </c>
      <c r="E1864" s="71">
        <f>抽出加工データ!E1864</f>
        <v>46188</v>
      </c>
    </row>
    <row r="1865" spans="1:5">
      <c r="A1865" s="62">
        <f>IF(春日部市要介護認定進捗状況確認シート!$M$10=抽出加工データ!C1865,1,0)</f>
        <v>0</v>
      </c>
      <c r="B1865" s="62">
        <f>IF(春日部市要介護認定進捗状況確認シート!$E$10=抽出加工データ!B1865,1,0)</f>
        <v>0</v>
      </c>
      <c r="C1865" s="62">
        <f t="shared" si="29"/>
        <v>0</v>
      </c>
      <c r="D1865" s="59">
        <f>VLOOKUP(抽出加工データ!D1865,データベース!$H$13:$I$16,2,FALSE)</f>
        <v>5</v>
      </c>
      <c r="E1865" s="71">
        <f>抽出加工データ!E1865</f>
        <v>46195</v>
      </c>
    </row>
    <row r="1866" spans="1:5">
      <c r="A1866" s="62">
        <f>IF(春日部市要介護認定進捗状況確認シート!$M$10=抽出加工データ!C1866,1,0)</f>
        <v>0</v>
      </c>
      <c r="B1866" s="62">
        <f>IF(春日部市要介護認定進捗状況確認シート!$E$10=抽出加工データ!B1866,1,0)</f>
        <v>0</v>
      </c>
      <c r="C1866" s="62">
        <f t="shared" si="29"/>
        <v>0</v>
      </c>
      <c r="D1866" s="59">
        <f>VLOOKUP(抽出加工データ!D1866,データベース!$H$13:$I$16,2,FALSE)</f>
        <v>2</v>
      </c>
      <c r="E1866" s="71">
        <f>抽出加工データ!E1866</f>
        <v>0</v>
      </c>
    </row>
    <row r="1867" spans="1:5">
      <c r="A1867" s="62">
        <f>IF(春日部市要介護認定進捗状況確認シート!$M$10=抽出加工データ!C1867,1,0)</f>
        <v>0</v>
      </c>
      <c r="B1867" s="62">
        <f>IF(春日部市要介護認定進捗状況確認シート!$E$10=抽出加工データ!B1867,1,0)</f>
        <v>0</v>
      </c>
      <c r="C1867" s="62">
        <f t="shared" si="29"/>
        <v>0</v>
      </c>
      <c r="D1867" s="59">
        <f>VLOOKUP(抽出加工データ!D1867,データベース!$H$13:$I$16,2,FALSE)</f>
        <v>2</v>
      </c>
      <c r="E1867" s="71">
        <f>抽出加工データ!E1867</f>
        <v>46252</v>
      </c>
    </row>
    <row r="1868" spans="1:5">
      <c r="A1868" s="62">
        <f>IF(春日部市要介護認定進捗状況確認シート!$M$10=抽出加工データ!C1868,1,0)</f>
        <v>0</v>
      </c>
      <c r="B1868" s="62">
        <f>IF(春日部市要介護認定進捗状況確認シート!$E$10=抽出加工データ!B1868,1,0)</f>
        <v>0</v>
      </c>
      <c r="C1868" s="62">
        <f t="shared" si="29"/>
        <v>0</v>
      </c>
      <c r="D1868" s="59">
        <f>VLOOKUP(抽出加工データ!D1868,データベース!$H$13:$I$16,2,FALSE)</f>
        <v>1</v>
      </c>
      <c r="E1868" s="71">
        <f>抽出加工データ!E1868</f>
        <v>0</v>
      </c>
    </row>
    <row r="1869" spans="1:5">
      <c r="A1869" s="62">
        <f>IF(春日部市要介護認定進捗状況確認シート!$M$10=抽出加工データ!C1869,1,0)</f>
        <v>0</v>
      </c>
      <c r="B1869" s="62">
        <f>IF(春日部市要介護認定進捗状況確認シート!$E$10=抽出加工データ!B1869,1,0)</f>
        <v>0</v>
      </c>
      <c r="C1869" s="62">
        <f t="shared" si="29"/>
        <v>0</v>
      </c>
      <c r="D1869" s="59">
        <f>VLOOKUP(抽出加工データ!D1869,データベース!$H$13:$I$16,2,FALSE)</f>
        <v>1</v>
      </c>
      <c r="E1869" s="71">
        <f>抽出加工データ!E1869</f>
        <v>46237</v>
      </c>
    </row>
    <row r="1870" spans="1:5">
      <c r="A1870" s="62">
        <f>IF(春日部市要介護認定進捗状況確認シート!$M$10=抽出加工データ!C1870,1,0)</f>
        <v>0</v>
      </c>
      <c r="B1870" s="62">
        <f>IF(春日部市要介護認定進捗状況確認シート!$E$10=抽出加工データ!B1870,1,0)</f>
        <v>0</v>
      </c>
      <c r="C1870" s="62">
        <f t="shared" si="29"/>
        <v>0</v>
      </c>
      <c r="D1870" s="59">
        <f>VLOOKUP(抽出加工データ!D1870,データベース!$H$13:$I$16,2,FALSE)</f>
        <v>1</v>
      </c>
      <c r="E1870" s="71">
        <f>抽出加工データ!E1870</f>
        <v>46183</v>
      </c>
    </row>
    <row r="1871" spans="1:5">
      <c r="A1871" s="62">
        <f>IF(春日部市要介護認定進捗状況確認シート!$M$10=抽出加工データ!C1871,1,0)</f>
        <v>0</v>
      </c>
      <c r="B1871" s="62">
        <f>IF(春日部市要介護認定進捗状況確認シート!$E$10=抽出加工データ!B1871,1,0)</f>
        <v>0</v>
      </c>
      <c r="C1871" s="62">
        <f t="shared" si="29"/>
        <v>0</v>
      </c>
      <c r="D1871" s="59">
        <f>VLOOKUP(抽出加工データ!D1871,データベース!$H$13:$I$16,2,FALSE)</f>
        <v>5</v>
      </c>
      <c r="E1871" s="71">
        <f>抽出加工データ!E1871</f>
        <v>46197</v>
      </c>
    </row>
    <row r="1872" spans="1:5">
      <c r="A1872" s="62">
        <f>IF(春日部市要介護認定進捗状況確認シート!$M$10=抽出加工データ!C1872,1,0)</f>
        <v>0</v>
      </c>
      <c r="B1872" s="62">
        <f>IF(春日部市要介護認定進捗状況確認シート!$E$10=抽出加工データ!B1872,1,0)</f>
        <v>0</v>
      </c>
      <c r="C1872" s="62">
        <f t="shared" si="29"/>
        <v>0</v>
      </c>
      <c r="D1872" s="59">
        <f>VLOOKUP(抽出加工データ!D1872,データベース!$H$13:$I$16,2,FALSE)</f>
        <v>1</v>
      </c>
      <c r="E1872" s="71">
        <f>抽出加工データ!E1872</f>
        <v>46225</v>
      </c>
    </row>
    <row r="1873" spans="1:5">
      <c r="A1873" s="62">
        <f>IF(春日部市要介護認定進捗状況確認シート!$M$10=抽出加工データ!C1873,1,0)</f>
        <v>0</v>
      </c>
      <c r="B1873" s="62">
        <f>IF(春日部市要介護認定進捗状況確認シート!$E$10=抽出加工データ!B1873,1,0)</f>
        <v>0</v>
      </c>
      <c r="C1873" s="62">
        <f t="shared" si="29"/>
        <v>0</v>
      </c>
      <c r="D1873" s="59">
        <f>VLOOKUP(抽出加工データ!D1873,データベース!$H$13:$I$16,2,FALSE)</f>
        <v>2</v>
      </c>
      <c r="E1873" s="71">
        <f>抽出加工データ!E1873</f>
        <v>46192</v>
      </c>
    </row>
    <row r="1874" spans="1:5">
      <c r="A1874" s="62">
        <f>IF(春日部市要介護認定進捗状況確認シート!$M$10=抽出加工データ!C1874,1,0)</f>
        <v>0</v>
      </c>
      <c r="B1874" s="62">
        <f>IF(春日部市要介護認定進捗状況確認シート!$E$10=抽出加工データ!B1874,1,0)</f>
        <v>0</v>
      </c>
      <c r="C1874" s="62">
        <f t="shared" si="29"/>
        <v>0</v>
      </c>
      <c r="D1874" s="59">
        <f>VLOOKUP(抽出加工データ!D1874,データベース!$H$13:$I$16,2,FALSE)</f>
        <v>10</v>
      </c>
      <c r="E1874" s="71">
        <f>抽出加工データ!E1874</f>
        <v>46204</v>
      </c>
    </row>
    <row r="1875" spans="1:5">
      <c r="A1875" s="62">
        <f>IF(春日部市要介護認定進捗状況確認シート!$M$10=抽出加工データ!C1875,1,0)</f>
        <v>0</v>
      </c>
      <c r="B1875" s="62">
        <f>IF(春日部市要介護認定進捗状況確認シート!$E$10=抽出加工データ!B1875,1,0)</f>
        <v>0</v>
      </c>
      <c r="C1875" s="62">
        <f t="shared" si="29"/>
        <v>0</v>
      </c>
      <c r="D1875" s="59">
        <f>VLOOKUP(抽出加工データ!D1875,データベース!$H$13:$I$16,2,FALSE)</f>
        <v>1</v>
      </c>
      <c r="E1875" s="71">
        <f>抽出加工データ!E1875</f>
        <v>46227</v>
      </c>
    </row>
    <row r="1876" spans="1:5">
      <c r="A1876" s="62">
        <f>IF(春日部市要介護認定進捗状況確認シート!$M$10=抽出加工データ!C1876,1,0)</f>
        <v>0</v>
      </c>
      <c r="B1876" s="62">
        <f>IF(春日部市要介護認定進捗状況確認シート!$E$10=抽出加工データ!B1876,1,0)</f>
        <v>0</v>
      </c>
      <c r="C1876" s="62">
        <f t="shared" si="29"/>
        <v>0</v>
      </c>
      <c r="D1876" s="59">
        <f>VLOOKUP(抽出加工データ!D1876,データベース!$H$13:$I$16,2,FALSE)</f>
        <v>2</v>
      </c>
      <c r="E1876" s="71">
        <f>抽出加工データ!E1876</f>
        <v>46213</v>
      </c>
    </row>
    <row r="1877" spans="1:5">
      <c r="A1877" s="62">
        <f>IF(春日部市要介護認定進捗状況確認シート!$M$10=抽出加工データ!C1877,1,0)</f>
        <v>0</v>
      </c>
      <c r="B1877" s="62">
        <f>IF(春日部市要介護認定進捗状況確認シート!$E$10=抽出加工データ!B1877,1,0)</f>
        <v>0</v>
      </c>
      <c r="C1877" s="62">
        <f t="shared" si="29"/>
        <v>0</v>
      </c>
      <c r="D1877" s="59">
        <f>VLOOKUP(抽出加工データ!D1877,データベース!$H$13:$I$16,2,FALSE)</f>
        <v>5</v>
      </c>
      <c r="E1877" s="71">
        <f>抽出加工データ!E1877</f>
        <v>46227</v>
      </c>
    </row>
    <row r="1878" spans="1:5">
      <c r="A1878" s="62">
        <f>IF(春日部市要介護認定進捗状況確認シート!$M$10=抽出加工データ!C1878,1,0)</f>
        <v>0</v>
      </c>
      <c r="B1878" s="62">
        <f>IF(春日部市要介護認定進捗状況確認シート!$E$10=抽出加工データ!B1878,1,0)</f>
        <v>0</v>
      </c>
      <c r="C1878" s="62">
        <f t="shared" si="29"/>
        <v>0</v>
      </c>
      <c r="D1878" s="59">
        <f>VLOOKUP(抽出加工データ!D1878,データベース!$H$13:$I$16,2,FALSE)</f>
        <v>5</v>
      </c>
      <c r="E1878" s="71">
        <f>抽出加工データ!E1878</f>
        <v>46234</v>
      </c>
    </row>
    <row r="1879" spans="1:5">
      <c r="A1879" s="62">
        <f>IF(春日部市要介護認定進捗状況確認シート!$M$10=抽出加工データ!C1879,1,0)</f>
        <v>0</v>
      </c>
      <c r="B1879" s="62">
        <f>IF(春日部市要介護認定進捗状況確認シート!$E$10=抽出加工データ!B1879,1,0)</f>
        <v>0</v>
      </c>
      <c r="C1879" s="62">
        <f t="shared" si="29"/>
        <v>0</v>
      </c>
      <c r="D1879" s="59">
        <f>VLOOKUP(抽出加工データ!D1879,データベース!$H$13:$I$16,2,FALSE)</f>
        <v>2</v>
      </c>
      <c r="E1879" s="71">
        <f>抽出加工データ!E1879</f>
        <v>46197</v>
      </c>
    </row>
    <row r="1880" spans="1:5">
      <c r="A1880" s="62">
        <f>IF(春日部市要介護認定進捗状況確認シート!$M$10=抽出加工データ!C1880,1,0)</f>
        <v>0</v>
      </c>
      <c r="B1880" s="62">
        <f>IF(春日部市要介護認定進捗状況確認シート!$E$10=抽出加工データ!B1880,1,0)</f>
        <v>0</v>
      </c>
      <c r="C1880" s="62">
        <f t="shared" si="29"/>
        <v>0</v>
      </c>
      <c r="D1880" s="59">
        <f>VLOOKUP(抽出加工データ!D1880,データベース!$H$13:$I$16,2,FALSE)</f>
        <v>2</v>
      </c>
      <c r="E1880" s="71">
        <f>抽出加工データ!E1880</f>
        <v>0</v>
      </c>
    </row>
    <row r="1881" spans="1:5">
      <c r="A1881" s="62">
        <f>IF(春日部市要介護認定進捗状況確認シート!$M$10=抽出加工データ!C1881,1,0)</f>
        <v>0</v>
      </c>
      <c r="B1881" s="62">
        <f>IF(春日部市要介護認定進捗状況確認シート!$E$10=抽出加工データ!B1881,1,0)</f>
        <v>0</v>
      </c>
      <c r="C1881" s="62">
        <f t="shared" si="29"/>
        <v>0</v>
      </c>
      <c r="D1881" s="59">
        <f>VLOOKUP(抽出加工データ!D1881,データベース!$H$13:$I$16,2,FALSE)</f>
        <v>1</v>
      </c>
      <c r="E1881" s="71">
        <f>抽出加工データ!E1881</f>
        <v>0</v>
      </c>
    </row>
    <row r="1882" spans="1:5">
      <c r="A1882" s="62">
        <f>IF(春日部市要介護認定進捗状況確認シート!$M$10=抽出加工データ!C1882,1,0)</f>
        <v>0</v>
      </c>
      <c r="B1882" s="62">
        <f>IF(春日部市要介護認定進捗状況確認シート!$E$10=抽出加工データ!B1882,1,0)</f>
        <v>0</v>
      </c>
      <c r="C1882" s="62">
        <f t="shared" si="29"/>
        <v>0</v>
      </c>
      <c r="D1882" s="59">
        <f>VLOOKUP(抽出加工データ!D1882,データベース!$H$13:$I$16,2,FALSE)</f>
        <v>2</v>
      </c>
      <c r="E1882" s="71">
        <f>抽出加工データ!E1882</f>
        <v>0</v>
      </c>
    </row>
    <row r="1883" spans="1:5">
      <c r="A1883" s="62">
        <f>IF(春日部市要介護認定進捗状況確認シート!$M$10=抽出加工データ!C1883,1,0)</f>
        <v>0</v>
      </c>
      <c r="B1883" s="62">
        <f>IF(春日部市要介護認定進捗状況確認シート!$E$10=抽出加工データ!B1883,1,0)</f>
        <v>0</v>
      </c>
      <c r="C1883" s="62">
        <f t="shared" si="29"/>
        <v>0</v>
      </c>
      <c r="D1883" s="59">
        <f>VLOOKUP(抽出加工データ!D1883,データベース!$H$13:$I$16,2,FALSE)</f>
        <v>2</v>
      </c>
      <c r="E1883" s="71">
        <f>抽出加工データ!E1883</f>
        <v>46183</v>
      </c>
    </row>
    <row r="1884" spans="1:5">
      <c r="A1884" s="62">
        <f>IF(春日部市要介護認定進捗状況確認シート!$M$10=抽出加工データ!C1884,1,0)</f>
        <v>0</v>
      </c>
      <c r="B1884" s="62">
        <f>IF(春日部市要介護認定進捗状況確認シート!$E$10=抽出加工データ!B1884,1,0)</f>
        <v>0</v>
      </c>
      <c r="C1884" s="62">
        <f t="shared" si="29"/>
        <v>0</v>
      </c>
      <c r="D1884" s="59">
        <f>VLOOKUP(抽出加工データ!D1884,データベース!$H$13:$I$16,2,FALSE)</f>
        <v>1</v>
      </c>
      <c r="E1884" s="71">
        <f>抽出加工データ!E1884</f>
        <v>0</v>
      </c>
    </row>
    <row r="1885" spans="1:5">
      <c r="A1885" s="62">
        <f>IF(春日部市要介護認定進捗状況確認シート!$M$10=抽出加工データ!C1885,1,0)</f>
        <v>0</v>
      </c>
      <c r="B1885" s="62">
        <f>IF(春日部市要介護認定進捗状況確認シート!$E$10=抽出加工データ!B1885,1,0)</f>
        <v>0</v>
      </c>
      <c r="C1885" s="62">
        <f t="shared" si="29"/>
        <v>0</v>
      </c>
      <c r="D1885" s="59">
        <f>VLOOKUP(抽出加工データ!D1885,データベース!$H$13:$I$16,2,FALSE)</f>
        <v>5</v>
      </c>
      <c r="E1885" s="71">
        <f>抽出加工データ!E1885</f>
        <v>46213</v>
      </c>
    </row>
    <row r="1886" spans="1:5">
      <c r="A1886" s="62">
        <f>IF(春日部市要介護認定進捗状況確認シート!$M$10=抽出加工データ!C1886,1,0)</f>
        <v>0</v>
      </c>
      <c r="B1886" s="62">
        <f>IF(春日部市要介護認定進捗状況確認シート!$E$10=抽出加工データ!B1886,1,0)</f>
        <v>0</v>
      </c>
      <c r="C1886" s="62">
        <f t="shared" si="29"/>
        <v>0</v>
      </c>
      <c r="D1886" s="59">
        <f>VLOOKUP(抽出加工データ!D1886,データベース!$H$13:$I$16,2,FALSE)</f>
        <v>2</v>
      </c>
      <c r="E1886" s="71">
        <f>抽出加工データ!E1886</f>
        <v>46183</v>
      </c>
    </row>
    <row r="1887" spans="1:5">
      <c r="A1887" s="62">
        <f>IF(春日部市要介護認定進捗状況確認シート!$M$10=抽出加工データ!C1887,1,0)</f>
        <v>0</v>
      </c>
      <c r="B1887" s="62">
        <f>IF(春日部市要介護認定進捗状況確認シート!$E$10=抽出加工データ!B1887,1,0)</f>
        <v>0</v>
      </c>
      <c r="C1887" s="62">
        <f t="shared" si="29"/>
        <v>0</v>
      </c>
      <c r="D1887" s="59">
        <f>VLOOKUP(抽出加工データ!D1887,データベース!$H$13:$I$16,2,FALSE)</f>
        <v>2</v>
      </c>
      <c r="E1887" s="71">
        <f>抽出加工データ!E1887</f>
        <v>46204</v>
      </c>
    </row>
    <row r="1888" spans="1:5">
      <c r="A1888" s="62">
        <f>IF(春日部市要介護認定進捗状況確認シート!$M$10=抽出加工データ!C1888,1,0)</f>
        <v>0</v>
      </c>
      <c r="B1888" s="62">
        <f>IF(春日部市要介護認定進捗状況確認シート!$E$10=抽出加工データ!B1888,1,0)</f>
        <v>0</v>
      </c>
      <c r="C1888" s="62">
        <f t="shared" si="29"/>
        <v>0</v>
      </c>
      <c r="D1888" s="59">
        <f>VLOOKUP(抽出加工データ!D1888,データベース!$H$13:$I$16,2,FALSE)</f>
        <v>2</v>
      </c>
      <c r="E1888" s="71">
        <f>抽出加工データ!E1888</f>
        <v>0</v>
      </c>
    </row>
    <row r="1889" spans="1:5">
      <c r="A1889" s="62">
        <f>IF(春日部市要介護認定進捗状況確認シート!$M$10=抽出加工データ!C1889,1,0)</f>
        <v>0</v>
      </c>
      <c r="B1889" s="62">
        <f>IF(春日部市要介護認定進捗状況確認シート!$E$10=抽出加工データ!B1889,1,0)</f>
        <v>0</v>
      </c>
      <c r="C1889" s="62">
        <f t="shared" si="29"/>
        <v>0</v>
      </c>
      <c r="D1889" s="59">
        <f>VLOOKUP(抽出加工データ!D1889,データベース!$H$13:$I$16,2,FALSE)</f>
        <v>2</v>
      </c>
      <c r="E1889" s="71">
        <f>抽出加工データ!E1889</f>
        <v>46253</v>
      </c>
    </row>
    <row r="1890" spans="1:5">
      <c r="A1890" s="62">
        <f>IF(春日部市要介護認定進捗状況確認シート!$M$10=抽出加工データ!C1890,1,0)</f>
        <v>0</v>
      </c>
      <c r="B1890" s="62">
        <f>IF(春日部市要介護認定進捗状況確認シート!$E$10=抽出加工データ!B1890,1,0)</f>
        <v>0</v>
      </c>
      <c r="C1890" s="62">
        <f t="shared" si="29"/>
        <v>0</v>
      </c>
      <c r="D1890" s="59">
        <f>VLOOKUP(抽出加工データ!D1890,データベース!$H$13:$I$16,2,FALSE)</f>
        <v>2</v>
      </c>
      <c r="E1890" s="71">
        <f>抽出加工データ!E1890</f>
        <v>46237</v>
      </c>
    </row>
    <row r="1891" spans="1:5">
      <c r="A1891" s="62">
        <f>IF(春日部市要介護認定進捗状況確認シート!$M$10=抽出加工データ!C1891,1,0)</f>
        <v>0</v>
      </c>
      <c r="B1891" s="62">
        <f>IF(春日部市要介護認定進捗状況確認シート!$E$10=抽出加工データ!B1891,1,0)</f>
        <v>0</v>
      </c>
      <c r="C1891" s="62">
        <f t="shared" si="29"/>
        <v>0</v>
      </c>
      <c r="D1891" s="59">
        <f>VLOOKUP(抽出加工データ!D1891,データベース!$H$13:$I$16,2,FALSE)</f>
        <v>2</v>
      </c>
      <c r="E1891" s="71">
        <f>抽出加工データ!E1891</f>
        <v>0</v>
      </c>
    </row>
    <row r="1892" spans="1:5">
      <c r="A1892" s="62">
        <f>IF(春日部市要介護認定進捗状況確認シート!$M$10=抽出加工データ!C1892,1,0)</f>
        <v>0</v>
      </c>
      <c r="B1892" s="62">
        <f>IF(春日部市要介護認定進捗状況確認シート!$E$10=抽出加工データ!B1892,1,0)</f>
        <v>0</v>
      </c>
      <c r="C1892" s="62">
        <f t="shared" si="29"/>
        <v>0</v>
      </c>
      <c r="D1892" s="59">
        <f>VLOOKUP(抽出加工データ!D1892,データベース!$H$13:$I$16,2,FALSE)</f>
        <v>1</v>
      </c>
      <c r="E1892" s="71">
        <f>抽出加工データ!E1892</f>
        <v>46220</v>
      </c>
    </row>
    <row r="1893" spans="1:5">
      <c r="A1893" s="62">
        <f>IF(春日部市要介護認定進捗状況確認シート!$M$10=抽出加工データ!C1893,1,0)</f>
        <v>0</v>
      </c>
      <c r="B1893" s="62">
        <f>IF(春日部市要介護認定進捗状況確認シート!$E$10=抽出加工データ!B1893,1,0)</f>
        <v>0</v>
      </c>
      <c r="C1893" s="62">
        <f t="shared" si="29"/>
        <v>0</v>
      </c>
      <c r="D1893" s="59">
        <f>VLOOKUP(抽出加工データ!D1893,データベース!$H$13:$I$16,2,FALSE)</f>
        <v>10</v>
      </c>
      <c r="E1893" s="71">
        <f>抽出加工データ!E1893</f>
        <v>46188</v>
      </c>
    </row>
    <row r="1894" spans="1:5">
      <c r="A1894" s="62">
        <f>IF(春日部市要介護認定進捗状況確認シート!$M$10=抽出加工データ!C1894,1,0)</f>
        <v>0</v>
      </c>
      <c r="B1894" s="62">
        <f>IF(春日部市要介護認定進捗状況確認シート!$E$10=抽出加工データ!B1894,1,0)</f>
        <v>0</v>
      </c>
      <c r="C1894" s="62">
        <f t="shared" si="29"/>
        <v>0</v>
      </c>
      <c r="D1894" s="59">
        <f>VLOOKUP(抽出加工データ!D1894,データベース!$H$13:$I$16,2,FALSE)</f>
        <v>2</v>
      </c>
      <c r="E1894" s="71">
        <f>抽出加工データ!E1894</f>
        <v>46252</v>
      </c>
    </row>
    <row r="1895" spans="1:5">
      <c r="A1895" s="62">
        <f>IF(春日部市要介護認定進捗状況確認シート!$M$10=抽出加工データ!C1895,1,0)</f>
        <v>0</v>
      </c>
      <c r="B1895" s="62">
        <f>IF(春日部市要介護認定進捗状況確認シート!$E$10=抽出加工データ!B1895,1,0)</f>
        <v>0</v>
      </c>
      <c r="C1895" s="62">
        <f t="shared" si="29"/>
        <v>0</v>
      </c>
      <c r="D1895" s="59">
        <f>VLOOKUP(抽出加工データ!D1895,データベース!$H$13:$I$16,2,FALSE)</f>
        <v>1</v>
      </c>
      <c r="E1895" s="71">
        <f>抽出加工データ!E1895</f>
        <v>46227</v>
      </c>
    </row>
    <row r="1896" spans="1:5">
      <c r="A1896" s="62">
        <f>IF(春日部市要介護認定進捗状況確認シート!$M$10=抽出加工データ!C1896,1,0)</f>
        <v>0</v>
      </c>
      <c r="B1896" s="62">
        <f>IF(春日部市要介護認定進捗状況確認シート!$E$10=抽出加工データ!B1896,1,0)</f>
        <v>0</v>
      </c>
      <c r="C1896" s="62">
        <f t="shared" si="29"/>
        <v>0</v>
      </c>
      <c r="D1896" s="59">
        <f>VLOOKUP(抽出加工データ!D1896,データベース!$H$13:$I$16,2,FALSE)</f>
        <v>2</v>
      </c>
      <c r="E1896" s="71">
        <f>抽出加工データ!E1896</f>
        <v>46206</v>
      </c>
    </row>
    <row r="1897" spans="1:5">
      <c r="A1897" s="62">
        <f>IF(春日部市要介護認定進捗状況確認シート!$M$10=抽出加工データ!C1897,1,0)</f>
        <v>0</v>
      </c>
      <c r="B1897" s="62">
        <f>IF(春日部市要介護認定進捗状況確認シート!$E$10=抽出加工データ!B1897,1,0)</f>
        <v>0</v>
      </c>
      <c r="C1897" s="62">
        <f t="shared" si="29"/>
        <v>0</v>
      </c>
      <c r="D1897" s="59">
        <f>VLOOKUP(抽出加工データ!D1897,データベース!$H$13:$I$16,2,FALSE)</f>
        <v>1</v>
      </c>
      <c r="E1897" s="71">
        <f>抽出加工データ!E1897</f>
        <v>0</v>
      </c>
    </row>
    <row r="1898" spans="1:5">
      <c r="A1898" s="62">
        <f>IF(春日部市要介護認定進捗状況確認シート!$M$10=抽出加工データ!C1898,1,0)</f>
        <v>0</v>
      </c>
      <c r="B1898" s="62">
        <f>IF(春日部市要介護認定進捗状況確認シート!$E$10=抽出加工データ!B1898,1,0)</f>
        <v>0</v>
      </c>
      <c r="C1898" s="62">
        <f t="shared" si="29"/>
        <v>0</v>
      </c>
      <c r="D1898" s="59">
        <f>VLOOKUP(抽出加工データ!D1898,データベース!$H$13:$I$16,2,FALSE)</f>
        <v>2</v>
      </c>
      <c r="E1898" s="71">
        <f>抽出加工データ!E1898</f>
        <v>0</v>
      </c>
    </row>
    <row r="1899" spans="1:5">
      <c r="A1899" s="62">
        <f>IF(春日部市要介護認定進捗状況確認シート!$M$10=抽出加工データ!C1899,1,0)</f>
        <v>0</v>
      </c>
      <c r="B1899" s="62">
        <f>IF(春日部市要介護認定進捗状況確認シート!$E$10=抽出加工データ!B1899,1,0)</f>
        <v>0</v>
      </c>
      <c r="C1899" s="62">
        <f t="shared" si="29"/>
        <v>0</v>
      </c>
      <c r="D1899" s="59">
        <f>VLOOKUP(抽出加工データ!D1899,データベース!$H$13:$I$16,2,FALSE)</f>
        <v>1</v>
      </c>
      <c r="E1899" s="71">
        <f>抽出加工データ!E1899</f>
        <v>46234</v>
      </c>
    </row>
    <row r="1900" spans="1:5">
      <c r="A1900" s="62">
        <f>IF(春日部市要介護認定進捗状況確認シート!$M$10=抽出加工データ!C1900,1,0)</f>
        <v>0</v>
      </c>
      <c r="B1900" s="62">
        <f>IF(春日部市要介護認定進捗状況確認シート!$E$10=抽出加工データ!B1900,1,0)</f>
        <v>0</v>
      </c>
      <c r="C1900" s="62">
        <f t="shared" si="29"/>
        <v>0</v>
      </c>
      <c r="D1900" s="59">
        <f>VLOOKUP(抽出加工データ!D1900,データベース!$H$13:$I$16,2,FALSE)</f>
        <v>2</v>
      </c>
      <c r="E1900" s="71">
        <f>抽出加工データ!E1900</f>
        <v>46192</v>
      </c>
    </row>
    <row r="1901" spans="1:5">
      <c r="A1901" s="62">
        <f>IF(春日部市要介護認定進捗状況確認シート!$M$10=抽出加工データ!C1901,1,0)</f>
        <v>0</v>
      </c>
      <c r="B1901" s="62">
        <f>IF(春日部市要介護認定進捗状況確認シート!$E$10=抽出加工データ!B1901,1,0)</f>
        <v>0</v>
      </c>
      <c r="C1901" s="62">
        <f t="shared" si="29"/>
        <v>0</v>
      </c>
      <c r="D1901" s="59">
        <f>VLOOKUP(抽出加工データ!D1901,データベース!$H$13:$I$16,2,FALSE)</f>
        <v>2</v>
      </c>
      <c r="E1901" s="71">
        <f>抽出加工データ!E1901</f>
        <v>46206</v>
      </c>
    </row>
    <row r="1902" spans="1:5">
      <c r="A1902" s="62">
        <f>IF(春日部市要介護認定進捗状況確認シート!$M$10=抽出加工データ!C1902,1,0)</f>
        <v>0</v>
      </c>
      <c r="B1902" s="62">
        <f>IF(春日部市要介護認定進捗状況確認シート!$E$10=抽出加工データ!B1902,1,0)</f>
        <v>0</v>
      </c>
      <c r="C1902" s="62">
        <f t="shared" si="29"/>
        <v>0</v>
      </c>
      <c r="D1902" s="59">
        <f>VLOOKUP(抽出加工データ!D1902,データベース!$H$13:$I$16,2,FALSE)</f>
        <v>10</v>
      </c>
      <c r="E1902" s="71">
        <f>抽出加工データ!E1902</f>
        <v>46192</v>
      </c>
    </row>
    <row r="1903" spans="1:5">
      <c r="A1903" s="62">
        <f>IF(春日部市要介護認定進捗状況確認シート!$M$10=抽出加工データ!C1903,1,0)</f>
        <v>0</v>
      </c>
      <c r="B1903" s="62">
        <f>IF(春日部市要介護認定進捗状況確認シート!$E$10=抽出加工データ!B1903,1,0)</f>
        <v>0</v>
      </c>
      <c r="C1903" s="62">
        <f t="shared" si="29"/>
        <v>0</v>
      </c>
      <c r="D1903" s="59">
        <f>VLOOKUP(抽出加工データ!D1903,データベース!$H$13:$I$16,2,FALSE)</f>
        <v>5</v>
      </c>
      <c r="E1903" s="71">
        <f>抽出加工データ!E1903</f>
        <v>46213</v>
      </c>
    </row>
    <row r="1904" spans="1:5">
      <c r="A1904" s="62">
        <f>IF(春日部市要介護認定進捗状況確認シート!$M$10=抽出加工データ!C1904,1,0)</f>
        <v>0</v>
      </c>
      <c r="B1904" s="62">
        <f>IF(春日部市要介護認定進捗状況確認シート!$E$10=抽出加工データ!B1904,1,0)</f>
        <v>0</v>
      </c>
      <c r="C1904" s="62">
        <f t="shared" si="29"/>
        <v>0</v>
      </c>
      <c r="D1904" s="59">
        <f>VLOOKUP(抽出加工データ!D1904,データベース!$H$13:$I$16,2,FALSE)</f>
        <v>1</v>
      </c>
      <c r="E1904" s="71">
        <f>抽出加工データ!E1904</f>
        <v>0</v>
      </c>
    </row>
    <row r="1905" spans="1:5">
      <c r="A1905" s="62">
        <f>IF(春日部市要介護認定進捗状況確認シート!$M$10=抽出加工データ!C1905,1,0)</f>
        <v>0</v>
      </c>
      <c r="B1905" s="62">
        <f>IF(春日部市要介護認定進捗状況確認シート!$E$10=抽出加工データ!B1905,1,0)</f>
        <v>0</v>
      </c>
      <c r="C1905" s="62">
        <f t="shared" si="29"/>
        <v>0</v>
      </c>
      <c r="D1905" s="59">
        <f>VLOOKUP(抽出加工データ!D1905,データベース!$H$13:$I$16,2,FALSE)</f>
        <v>1</v>
      </c>
      <c r="E1905" s="71">
        <f>抽出加工データ!E1905</f>
        <v>46239</v>
      </c>
    </row>
    <row r="1906" spans="1:5">
      <c r="A1906" s="62">
        <f>IF(春日部市要介護認定進捗状況確認シート!$M$10=抽出加工データ!C1906,1,0)</f>
        <v>0</v>
      </c>
      <c r="B1906" s="62">
        <f>IF(春日部市要介護認定進捗状況確認シート!$E$10=抽出加工データ!B1906,1,0)</f>
        <v>0</v>
      </c>
      <c r="C1906" s="62">
        <f t="shared" si="29"/>
        <v>0</v>
      </c>
      <c r="D1906" s="59">
        <f>VLOOKUP(抽出加工データ!D1906,データベース!$H$13:$I$16,2,FALSE)</f>
        <v>1</v>
      </c>
      <c r="E1906" s="71">
        <f>抽出加工データ!E1906</f>
        <v>0</v>
      </c>
    </row>
    <row r="1907" spans="1:5">
      <c r="A1907" s="62">
        <f>IF(春日部市要介護認定進捗状況確認シート!$M$10=抽出加工データ!C1907,1,0)</f>
        <v>0</v>
      </c>
      <c r="B1907" s="62">
        <f>IF(春日部市要介護認定進捗状況確認シート!$E$10=抽出加工データ!B1907,1,0)</f>
        <v>0</v>
      </c>
      <c r="C1907" s="62">
        <f t="shared" si="29"/>
        <v>0</v>
      </c>
      <c r="D1907" s="59">
        <f>VLOOKUP(抽出加工データ!D1907,データベース!$H$13:$I$16,2,FALSE)</f>
        <v>2</v>
      </c>
      <c r="E1907" s="71">
        <f>抽出加工データ!E1907</f>
        <v>46189</v>
      </c>
    </row>
    <row r="1908" spans="1:5">
      <c r="A1908" s="62">
        <f>IF(春日部市要介護認定進捗状況確認シート!$M$10=抽出加工データ!C1908,1,0)</f>
        <v>0</v>
      </c>
      <c r="B1908" s="62">
        <f>IF(春日部市要介護認定進捗状況確認シート!$E$10=抽出加工データ!B1908,1,0)</f>
        <v>0</v>
      </c>
      <c r="C1908" s="62">
        <f t="shared" si="29"/>
        <v>0</v>
      </c>
      <c r="D1908" s="59">
        <f>VLOOKUP(抽出加工データ!D1908,データベース!$H$13:$I$16,2,FALSE)</f>
        <v>1</v>
      </c>
      <c r="E1908" s="71">
        <f>抽出加工データ!E1908</f>
        <v>46211</v>
      </c>
    </row>
    <row r="1909" spans="1:5">
      <c r="A1909" s="62">
        <f>IF(春日部市要介護認定進捗状況確認シート!$M$10=抽出加工データ!C1909,1,0)</f>
        <v>0</v>
      </c>
      <c r="B1909" s="62">
        <f>IF(春日部市要介護認定進捗状況確認シート!$E$10=抽出加工データ!B1909,1,0)</f>
        <v>0</v>
      </c>
      <c r="C1909" s="62">
        <f t="shared" si="29"/>
        <v>0</v>
      </c>
      <c r="D1909" s="59">
        <f>VLOOKUP(抽出加工データ!D1909,データベース!$H$13:$I$16,2,FALSE)</f>
        <v>2</v>
      </c>
      <c r="E1909" s="71">
        <f>抽出加工データ!E1909</f>
        <v>46195</v>
      </c>
    </row>
    <row r="1910" spans="1:5">
      <c r="A1910" s="62">
        <f>IF(春日部市要介護認定進捗状況確認シート!$M$10=抽出加工データ!C1910,1,0)</f>
        <v>0</v>
      </c>
      <c r="B1910" s="62">
        <f>IF(春日部市要介護認定進捗状況確認シート!$E$10=抽出加工データ!B1910,1,0)</f>
        <v>0</v>
      </c>
      <c r="C1910" s="62">
        <f t="shared" si="29"/>
        <v>0</v>
      </c>
      <c r="D1910" s="59">
        <f>VLOOKUP(抽出加工データ!D1910,データベース!$H$13:$I$16,2,FALSE)</f>
        <v>2</v>
      </c>
      <c r="E1910" s="71">
        <f>抽出加工データ!E1910</f>
        <v>0</v>
      </c>
    </row>
    <row r="1911" spans="1:5">
      <c r="A1911" s="62">
        <f>IF(春日部市要介護認定進捗状況確認シート!$M$10=抽出加工データ!C1911,1,0)</f>
        <v>0</v>
      </c>
      <c r="B1911" s="62">
        <f>IF(春日部市要介護認定進捗状況確認シート!$E$10=抽出加工データ!B1911,1,0)</f>
        <v>0</v>
      </c>
      <c r="C1911" s="62">
        <f t="shared" si="29"/>
        <v>0</v>
      </c>
      <c r="D1911" s="59">
        <f>VLOOKUP(抽出加工データ!D1911,データベース!$H$13:$I$16,2,FALSE)</f>
        <v>1</v>
      </c>
      <c r="E1911" s="71">
        <f>抽出加工データ!E1911</f>
        <v>46203</v>
      </c>
    </row>
    <row r="1912" spans="1:5">
      <c r="A1912" s="62">
        <f>IF(春日部市要介護認定進捗状況確認シート!$M$10=抽出加工データ!C1912,1,0)</f>
        <v>0</v>
      </c>
      <c r="B1912" s="62">
        <f>IF(春日部市要介護認定進捗状況確認シート!$E$10=抽出加工データ!B1912,1,0)</f>
        <v>0</v>
      </c>
      <c r="C1912" s="62">
        <f t="shared" si="29"/>
        <v>0</v>
      </c>
      <c r="D1912" s="59">
        <f>VLOOKUP(抽出加工データ!D1912,データベース!$H$13:$I$16,2,FALSE)</f>
        <v>1</v>
      </c>
      <c r="E1912" s="71">
        <f>抽出加工データ!E1912</f>
        <v>46220</v>
      </c>
    </row>
    <row r="1913" spans="1:5">
      <c r="A1913" s="62">
        <f>IF(春日部市要介護認定進捗状況確認シート!$M$10=抽出加工データ!C1913,1,0)</f>
        <v>0</v>
      </c>
      <c r="B1913" s="62">
        <f>IF(春日部市要介護認定進捗状況確認シート!$E$10=抽出加工データ!B1913,1,0)</f>
        <v>0</v>
      </c>
      <c r="C1913" s="62">
        <f t="shared" si="29"/>
        <v>0</v>
      </c>
      <c r="D1913" s="59">
        <f>VLOOKUP(抽出加工データ!D1913,データベース!$H$13:$I$16,2,FALSE)</f>
        <v>2</v>
      </c>
      <c r="E1913" s="71">
        <f>抽出加工データ!E1913</f>
        <v>46232</v>
      </c>
    </row>
    <row r="1914" spans="1:5">
      <c r="A1914" s="62">
        <f>IF(春日部市要介護認定進捗状況確認シート!$M$10=抽出加工データ!C1914,1,0)</f>
        <v>0</v>
      </c>
      <c r="B1914" s="62">
        <f>IF(春日部市要介護認定進捗状況確認シート!$E$10=抽出加工データ!B1914,1,0)</f>
        <v>0</v>
      </c>
      <c r="C1914" s="62">
        <f t="shared" si="29"/>
        <v>0</v>
      </c>
      <c r="D1914" s="59">
        <f>VLOOKUP(抽出加工データ!D1914,データベース!$H$13:$I$16,2,FALSE)</f>
        <v>2</v>
      </c>
      <c r="E1914" s="71">
        <f>抽出加工データ!E1914</f>
        <v>0</v>
      </c>
    </row>
    <row r="1915" spans="1:5">
      <c r="A1915" s="62">
        <f>IF(春日部市要介護認定進捗状況確認シート!$M$10=抽出加工データ!C1915,1,0)</f>
        <v>0</v>
      </c>
      <c r="B1915" s="62">
        <f>IF(春日部市要介護認定進捗状況確認シート!$E$10=抽出加工データ!B1915,1,0)</f>
        <v>0</v>
      </c>
      <c r="C1915" s="62">
        <f t="shared" si="29"/>
        <v>0</v>
      </c>
      <c r="D1915" s="59">
        <f>VLOOKUP(抽出加工データ!D1915,データベース!$H$13:$I$16,2,FALSE)</f>
        <v>5</v>
      </c>
      <c r="E1915" s="71">
        <f>抽出加工データ!E1915</f>
        <v>46199</v>
      </c>
    </row>
    <row r="1916" spans="1:5">
      <c r="A1916" s="62">
        <f>IF(春日部市要介護認定進捗状況確認シート!$M$10=抽出加工データ!C1916,1,0)</f>
        <v>0</v>
      </c>
      <c r="B1916" s="62">
        <f>IF(春日部市要介護認定進捗状況確認シート!$E$10=抽出加工データ!B1916,1,0)</f>
        <v>0</v>
      </c>
      <c r="C1916" s="62">
        <f t="shared" si="29"/>
        <v>0</v>
      </c>
      <c r="D1916" s="59">
        <f>VLOOKUP(抽出加工データ!D1916,データベース!$H$13:$I$16,2,FALSE)</f>
        <v>2</v>
      </c>
      <c r="E1916" s="71">
        <f>抽出加工データ!E1916</f>
        <v>46192</v>
      </c>
    </row>
    <row r="1917" spans="1:5">
      <c r="A1917" s="62">
        <f>IF(春日部市要介護認定進捗状況確認シート!$M$10=抽出加工データ!C1917,1,0)</f>
        <v>0</v>
      </c>
      <c r="B1917" s="62">
        <f>IF(春日部市要介護認定進捗状況確認シート!$E$10=抽出加工データ!B1917,1,0)</f>
        <v>0</v>
      </c>
      <c r="C1917" s="62">
        <f t="shared" si="29"/>
        <v>0</v>
      </c>
      <c r="D1917" s="59">
        <f>VLOOKUP(抽出加工データ!D1917,データベース!$H$13:$I$16,2,FALSE)</f>
        <v>1</v>
      </c>
      <c r="E1917" s="71">
        <f>抽出加工データ!E1917</f>
        <v>46220</v>
      </c>
    </row>
    <row r="1918" spans="1:5">
      <c r="A1918" s="62">
        <f>IF(春日部市要介護認定進捗状況確認シート!$M$10=抽出加工データ!C1918,1,0)</f>
        <v>0</v>
      </c>
      <c r="B1918" s="62">
        <f>IF(春日部市要介護認定進捗状況確認シート!$E$10=抽出加工データ!B1918,1,0)</f>
        <v>0</v>
      </c>
      <c r="C1918" s="62">
        <f t="shared" si="29"/>
        <v>0</v>
      </c>
      <c r="D1918" s="59">
        <f>VLOOKUP(抽出加工データ!D1918,データベース!$H$13:$I$16,2,FALSE)</f>
        <v>5</v>
      </c>
      <c r="E1918" s="71">
        <f>抽出加工データ!E1918</f>
        <v>0</v>
      </c>
    </row>
    <row r="1919" spans="1:5">
      <c r="A1919" s="62">
        <f>IF(春日部市要介護認定進捗状況確認シート!$M$10=抽出加工データ!C1919,1,0)</f>
        <v>0</v>
      </c>
      <c r="B1919" s="62">
        <f>IF(春日部市要介護認定進捗状況確認シート!$E$10=抽出加工データ!B1919,1,0)</f>
        <v>0</v>
      </c>
      <c r="C1919" s="62">
        <f t="shared" si="29"/>
        <v>0</v>
      </c>
      <c r="D1919" s="59">
        <f>VLOOKUP(抽出加工データ!D1919,データベース!$H$13:$I$16,2,FALSE)</f>
        <v>2</v>
      </c>
      <c r="E1919" s="71">
        <f>抽出加工データ!E1919</f>
        <v>46234</v>
      </c>
    </row>
    <row r="1920" spans="1:5">
      <c r="A1920" s="62">
        <f>IF(春日部市要介護認定進捗状況確認シート!$M$10=抽出加工データ!C1920,1,0)</f>
        <v>0</v>
      </c>
      <c r="B1920" s="62">
        <f>IF(春日部市要介護認定進捗状況確認シート!$E$10=抽出加工データ!B1920,1,0)</f>
        <v>0</v>
      </c>
      <c r="C1920" s="62">
        <f t="shared" si="29"/>
        <v>0</v>
      </c>
      <c r="D1920" s="59">
        <f>VLOOKUP(抽出加工データ!D1920,データベース!$H$13:$I$16,2,FALSE)</f>
        <v>2</v>
      </c>
      <c r="E1920" s="71">
        <f>抽出加工データ!E1920</f>
        <v>46206</v>
      </c>
    </row>
    <row r="1921" spans="1:5">
      <c r="A1921" s="62">
        <f>IF(春日部市要介護認定進捗状況確認シート!$M$10=抽出加工データ!C1921,1,0)</f>
        <v>0</v>
      </c>
      <c r="B1921" s="62">
        <f>IF(春日部市要介護認定進捗状況確認シート!$E$10=抽出加工データ!B1921,1,0)</f>
        <v>0</v>
      </c>
      <c r="C1921" s="62">
        <f t="shared" si="29"/>
        <v>0</v>
      </c>
      <c r="D1921" s="59">
        <f>VLOOKUP(抽出加工データ!D1921,データベース!$H$13:$I$16,2,FALSE)</f>
        <v>2</v>
      </c>
      <c r="E1921" s="71">
        <f>抽出加工データ!E1921</f>
        <v>0</v>
      </c>
    </row>
    <row r="1922" spans="1:5">
      <c r="A1922" s="62">
        <f>IF(春日部市要介護認定進捗状況確認シート!$M$10=抽出加工データ!C1922,1,0)</f>
        <v>0</v>
      </c>
      <c r="B1922" s="62">
        <f>IF(春日部市要介護認定進捗状況確認シート!$E$10=抽出加工データ!B1922,1,0)</f>
        <v>0</v>
      </c>
      <c r="C1922" s="62">
        <f t="shared" ref="C1922:C1985" si="30">IF(A1922+B1922=2,1,0)</f>
        <v>0</v>
      </c>
      <c r="D1922" s="59">
        <f>VLOOKUP(抽出加工データ!D1922,データベース!$H$13:$I$16,2,FALSE)</f>
        <v>1</v>
      </c>
      <c r="E1922" s="71">
        <f>抽出加工データ!E1922</f>
        <v>46218</v>
      </c>
    </row>
    <row r="1923" spans="1:5">
      <c r="A1923" s="62">
        <f>IF(春日部市要介護認定進捗状況確認シート!$M$10=抽出加工データ!C1923,1,0)</f>
        <v>0</v>
      </c>
      <c r="B1923" s="62">
        <f>IF(春日部市要介護認定進捗状況確認シート!$E$10=抽出加工データ!B1923,1,0)</f>
        <v>0</v>
      </c>
      <c r="C1923" s="62">
        <f t="shared" si="30"/>
        <v>0</v>
      </c>
      <c r="D1923" s="59">
        <f>VLOOKUP(抽出加工データ!D1923,データベース!$H$13:$I$16,2,FALSE)</f>
        <v>2</v>
      </c>
      <c r="E1923" s="71">
        <f>抽出加工データ!E1923</f>
        <v>46190</v>
      </c>
    </row>
    <row r="1924" spans="1:5">
      <c r="A1924" s="62">
        <f>IF(春日部市要介護認定進捗状況確認シート!$M$10=抽出加工データ!C1924,1,0)</f>
        <v>0</v>
      </c>
      <c r="B1924" s="62">
        <f>IF(春日部市要介護認定進捗状況確認シート!$E$10=抽出加工データ!B1924,1,0)</f>
        <v>0</v>
      </c>
      <c r="C1924" s="62">
        <f t="shared" si="30"/>
        <v>0</v>
      </c>
      <c r="D1924" s="59">
        <f>VLOOKUP(抽出加工データ!D1924,データベース!$H$13:$I$16,2,FALSE)</f>
        <v>1</v>
      </c>
      <c r="E1924" s="71">
        <f>抽出加工データ!E1924</f>
        <v>46197</v>
      </c>
    </row>
    <row r="1925" spans="1:5">
      <c r="A1925" s="62">
        <f>IF(春日部市要介護認定進捗状況確認シート!$M$10=抽出加工データ!C1925,1,0)</f>
        <v>0</v>
      </c>
      <c r="B1925" s="62">
        <f>IF(春日部市要介護認定進捗状況確認シート!$E$10=抽出加工データ!B1925,1,0)</f>
        <v>0</v>
      </c>
      <c r="C1925" s="62">
        <f t="shared" si="30"/>
        <v>0</v>
      </c>
      <c r="D1925" s="59">
        <f>VLOOKUP(抽出加工データ!D1925,データベース!$H$13:$I$16,2,FALSE)</f>
        <v>1</v>
      </c>
      <c r="E1925" s="71">
        <f>抽出加工データ!E1925</f>
        <v>46230</v>
      </c>
    </row>
    <row r="1926" spans="1:5">
      <c r="A1926" s="62">
        <f>IF(春日部市要介護認定進捗状況確認シート!$M$10=抽出加工データ!C1926,1,0)</f>
        <v>0</v>
      </c>
      <c r="B1926" s="62">
        <f>IF(春日部市要介護認定進捗状況確認シート!$E$10=抽出加工データ!B1926,1,0)</f>
        <v>0</v>
      </c>
      <c r="C1926" s="62">
        <f t="shared" si="30"/>
        <v>0</v>
      </c>
      <c r="D1926" s="59">
        <f>VLOOKUP(抽出加工データ!D1926,データベース!$H$13:$I$16,2,FALSE)</f>
        <v>1</v>
      </c>
      <c r="E1926" s="71">
        <f>抽出加工データ!E1926</f>
        <v>46232</v>
      </c>
    </row>
    <row r="1927" spans="1:5">
      <c r="A1927" s="62">
        <f>IF(春日部市要介護認定進捗状況確認シート!$M$10=抽出加工データ!C1927,1,0)</f>
        <v>0</v>
      </c>
      <c r="B1927" s="62">
        <f>IF(春日部市要介護認定進捗状況確認シート!$E$10=抽出加工データ!B1927,1,0)</f>
        <v>0</v>
      </c>
      <c r="C1927" s="62">
        <f t="shared" si="30"/>
        <v>0</v>
      </c>
      <c r="D1927" s="59">
        <f>VLOOKUP(抽出加工データ!D1927,データベース!$H$13:$I$16,2,FALSE)</f>
        <v>2</v>
      </c>
      <c r="E1927" s="71">
        <f>抽出加工データ!E1927</f>
        <v>0</v>
      </c>
    </row>
    <row r="1928" spans="1:5">
      <c r="A1928" s="62">
        <f>IF(春日部市要介護認定進捗状況確認シート!$M$10=抽出加工データ!C1928,1,0)</f>
        <v>0</v>
      </c>
      <c r="B1928" s="62">
        <f>IF(春日部市要介護認定進捗状況確認シート!$E$10=抽出加工データ!B1928,1,0)</f>
        <v>0</v>
      </c>
      <c r="C1928" s="62">
        <f t="shared" si="30"/>
        <v>0</v>
      </c>
      <c r="D1928" s="59">
        <f>VLOOKUP(抽出加工データ!D1928,データベース!$H$13:$I$16,2,FALSE)</f>
        <v>1</v>
      </c>
      <c r="E1928" s="71">
        <f>抽出加工データ!E1928</f>
        <v>46206</v>
      </c>
    </row>
    <row r="1929" spans="1:5">
      <c r="A1929" s="62">
        <f>IF(春日部市要介護認定進捗状況確認シート!$M$10=抽出加工データ!C1929,1,0)</f>
        <v>0</v>
      </c>
      <c r="B1929" s="62">
        <f>IF(春日部市要介護認定進捗状況確認シート!$E$10=抽出加工データ!B1929,1,0)</f>
        <v>0</v>
      </c>
      <c r="C1929" s="62">
        <f t="shared" si="30"/>
        <v>0</v>
      </c>
      <c r="D1929" s="59">
        <f>VLOOKUP(抽出加工データ!D1929,データベース!$H$13:$I$16,2,FALSE)</f>
        <v>1</v>
      </c>
      <c r="E1929" s="71">
        <f>抽出加工データ!E1929</f>
        <v>46225</v>
      </c>
    </row>
    <row r="1930" spans="1:5">
      <c r="A1930" s="62">
        <f>IF(春日部市要介護認定進捗状況確認シート!$M$10=抽出加工データ!C1930,1,0)</f>
        <v>0</v>
      </c>
      <c r="B1930" s="62">
        <f>IF(春日部市要介護認定進捗状況確認シート!$E$10=抽出加工データ!B1930,1,0)</f>
        <v>0</v>
      </c>
      <c r="C1930" s="62">
        <f t="shared" si="30"/>
        <v>0</v>
      </c>
      <c r="D1930" s="59">
        <f>VLOOKUP(抽出加工データ!D1930,データベース!$H$13:$I$16,2,FALSE)</f>
        <v>2</v>
      </c>
      <c r="E1930" s="71">
        <f>抽出加工データ!E1930</f>
        <v>46218</v>
      </c>
    </row>
    <row r="1931" spans="1:5">
      <c r="A1931" s="62">
        <f>IF(春日部市要介護認定進捗状況確認シート!$M$10=抽出加工データ!C1931,1,0)</f>
        <v>0</v>
      </c>
      <c r="B1931" s="62">
        <f>IF(春日部市要介護認定進捗状況確認シート!$E$10=抽出加工データ!B1931,1,0)</f>
        <v>0</v>
      </c>
      <c r="C1931" s="62">
        <f t="shared" si="30"/>
        <v>0</v>
      </c>
      <c r="D1931" s="59">
        <f>VLOOKUP(抽出加工データ!D1931,データベース!$H$13:$I$16,2,FALSE)</f>
        <v>1</v>
      </c>
      <c r="E1931" s="71">
        <f>抽出加工データ!E1931</f>
        <v>46220</v>
      </c>
    </row>
    <row r="1932" spans="1:5">
      <c r="A1932" s="62">
        <f>IF(春日部市要介護認定進捗状況確認シート!$M$10=抽出加工データ!C1932,1,0)</f>
        <v>0</v>
      </c>
      <c r="B1932" s="62">
        <f>IF(春日部市要介護認定進捗状況確認シート!$E$10=抽出加工データ!B1932,1,0)</f>
        <v>0</v>
      </c>
      <c r="C1932" s="62">
        <f t="shared" si="30"/>
        <v>0</v>
      </c>
      <c r="D1932" s="59">
        <f>VLOOKUP(抽出加工データ!D1932,データベース!$H$13:$I$16,2,FALSE)</f>
        <v>1</v>
      </c>
      <c r="E1932" s="71">
        <f>抽出加工データ!E1932</f>
        <v>0</v>
      </c>
    </row>
    <row r="1933" spans="1:5">
      <c r="A1933" s="62">
        <f>IF(春日部市要介護認定進捗状況確認シート!$M$10=抽出加工データ!C1933,1,0)</f>
        <v>0</v>
      </c>
      <c r="B1933" s="62">
        <f>IF(春日部市要介護認定進捗状況確認シート!$E$10=抽出加工データ!B1933,1,0)</f>
        <v>0</v>
      </c>
      <c r="C1933" s="62">
        <f t="shared" si="30"/>
        <v>0</v>
      </c>
      <c r="D1933" s="59">
        <f>VLOOKUP(抽出加工データ!D1933,データベース!$H$13:$I$16,2,FALSE)</f>
        <v>2</v>
      </c>
      <c r="E1933" s="71">
        <f>抽出加工データ!E1933</f>
        <v>46192</v>
      </c>
    </row>
    <row r="1934" spans="1:5">
      <c r="A1934" s="62">
        <f>IF(春日部市要介護認定進捗状況確認シート!$M$10=抽出加工データ!C1934,1,0)</f>
        <v>0</v>
      </c>
      <c r="B1934" s="62">
        <f>IF(春日部市要介護認定進捗状況確認シート!$E$10=抽出加工データ!B1934,1,0)</f>
        <v>0</v>
      </c>
      <c r="C1934" s="62">
        <f t="shared" si="30"/>
        <v>0</v>
      </c>
      <c r="D1934" s="59">
        <f>VLOOKUP(抽出加工データ!D1934,データベース!$H$13:$I$16,2,FALSE)</f>
        <v>1</v>
      </c>
      <c r="E1934" s="71">
        <f>抽出加工データ!E1934</f>
        <v>46220</v>
      </c>
    </row>
    <row r="1935" spans="1:5">
      <c r="A1935" s="62">
        <f>IF(春日部市要介護認定進捗状況確認シート!$M$10=抽出加工データ!C1935,1,0)</f>
        <v>0</v>
      </c>
      <c r="B1935" s="62">
        <f>IF(春日部市要介護認定進捗状況確認シート!$E$10=抽出加工データ!B1935,1,0)</f>
        <v>0</v>
      </c>
      <c r="C1935" s="62">
        <f t="shared" si="30"/>
        <v>0</v>
      </c>
      <c r="D1935" s="59">
        <f>VLOOKUP(抽出加工データ!D1935,データベース!$H$13:$I$16,2,FALSE)</f>
        <v>2</v>
      </c>
      <c r="E1935" s="71">
        <f>抽出加工データ!E1935</f>
        <v>46197</v>
      </c>
    </row>
    <row r="1936" spans="1:5">
      <c r="A1936" s="62">
        <f>IF(春日部市要介護認定進捗状況確認シート!$M$10=抽出加工データ!C1936,1,0)</f>
        <v>0</v>
      </c>
      <c r="B1936" s="62">
        <f>IF(春日部市要介護認定進捗状況確認シート!$E$10=抽出加工データ!B1936,1,0)</f>
        <v>0</v>
      </c>
      <c r="C1936" s="62">
        <f t="shared" si="30"/>
        <v>0</v>
      </c>
      <c r="D1936" s="59">
        <f>VLOOKUP(抽出加工データ!D1936,データベース!$H$13:$I$16,2,FALSE)</f>
        <v>1</v>
      </c>
      <c r="E1936" s="71">
        <f>抽出加工データ!E1936</f>
        <v>0</v>
      </c>
    </row>
    <row r="1937" spans="1:5">
      <c r="A1937" s="62">
        <f>IF(春日部市要介護認定進捗状況確認シート!$M$10=抽出加工データ!C1937,1,0)</f>
        <v>0</v>
      </c>
      <c r="B1937" s="62">
        <f>IF(春日部市要介護認定進捗状況確認シート!$E$10=抽出加工データ!B1937,1,0)</f>
        <v>0</v>
      </c>
      <c r="C1937" s="62">
        <f t="shared" si="30"/>
        <v>0</v>
      </c>
      <c r="D1937" s="59">
        <f>VLOOKUP(抽出加工データ!D1937,データベース!$H$13:$I$16,2,FALSE)</f>
        <v>2</v>
      </c>
      <c r="E1937" s="71">
        <f>抽出加工データ!E1937</f>
        <v>0</v>
      </c>
    </row>
    <row r="1938" spans="1:5">
      <c r="A1938" s="62">
        <f>IF(春日部市要介護認定進捗状況確認シート!$M$10=抽出加工データ!C1938,1,0)</f>
        <v>0</v>
      </c>
      <c r="B1938" s="62">
        <f>IF(春日部市要介護認定進捗状況確認シート!$E$10=抽出加工データ!B1938,1,0)</f>
        <v>0</v>
      </c>
      <c r="C1938" s="62">
        <f t="shared" si="30"/>
        <v>0</v>
      </c>
      <c r="D1938" s="59">
        <f>VLOOKUP(抽出加工データ!D1938,データベース!$H$13:$I$16,2,FALSE)</f>
        <v>1</v>
      </c>
      <c r="E1938" s="71">
        <f>抽出加工データ!E1938</f>
        <v>46227</v>
      </c>
    </row>
    <row r="1939" spans="1:5">
      <c r="A1939" s="62">
        <f>IF(春日部市要介護認定進捗状況確認シート!$M$10=抽出加工データ!C1939,1,0)</f>
        <v>0</v>
      </c>
      <c r="B1939" s="62">
        <f>IF(春日部市要介護認定進捗状況確認シート!$E$10=抽出加工データ!B1939,1,0)</f>
        <v>0</v>
      </c>
      <c r="C1939" s="62">
        <f t="shared" si="30"/>
        <v>0</v>
      </c>
      <c r="D1939" s="59">
        <f>VLOOKUP(抽出加工データ!D1939,データベース!$H$13:$I$16,2,FALSE)</f>
        <v>5</v>
      </c>
      <c r="E1939" s="71">
        <f>抽出加工データ!E1939</f>
        <v>46199</v>
      </c>
    </row>
    <row r="1940" spans="1:5">
      <c r="A1940" s="62">
        <f>IF(春日部市要介護認定進捗状況確認シート!$M$10=抽出加工データ!C1940,1,0)</f>
        <v>0</v>
      </c>
      <c r="B1940" s="62">
        <f>IF(春日部市要介護認定進捗状況確認シート!$E$10=抽出加工データ!B1940,1,0)</f>
        <v>0</v>
      </c>
      <c r="C1940" s="62">
        <f t="shared" si="30"/>
        <v>0</v>
      </c>
      <c r="D1940" s="59">
        <f>VLOOKUP(抽出加工データ!D1940,データベース!$H$13:$I$16,2,FALSE)</f>
        <v>2</v>
      </c>
      <c r="E1940" s="71">
        <f>抽出加工データ!E1940</f>
        <v>46225</v>
      </c>
    </row>
    <row r="1941" spans="1:5">
      <c r="A1941" s="62">
        <f>IF(春日部市要介護認定進捗状況確認シート!$M$10=抽出加工データ!C1941,1,0)</f>
        <v>0</v>
      </c>
      <c r="B1941" s="62">
        <f>IF(春日部市要介護認定進捗状況確認シート!$E$10=抽出加工データ!B1941,1,0)</f>
        <v>0</v>
      </c>
      <c r="C1941" s="62">
        <f t="shared" si="30"/>
        <v>0</v>
      </c>
      <c r="D1941" s="59">
        <f>VLOOKUP(抽出加工データ!D1941,データベース!$H$13:$I$16,2,FALSE)</f>
        <v>2</v>
      </c>
      <c r="E1941" s="71">
        <f>抽出加工データ!E1941</f>
        <v>0</v>
      </c>
    </row>
    <row r="1942" spans="1:5">
      <c r="A1942" s="62">
        <f>IF(春日部市要介護認定進捗状況確認シート!$M$10=抽出加工データ!C1942,1,0)</f>
        <v>0</v>
      </c>
      <c r="B1942" s="62">
        <f>IF(春日部市要介護認定進捗状況確認シート!$E$10=抽出加工データ!B1942,1,0)</f>
        <v>0</v>
      </c>
      <c r="C1942" s="62">
        <f t="shared" si="30"/>
        <v>0</v>
      </c>
      <c r="D1942" s="59">
        <f>VLOOKUP(抽出加工データ!D1942,データベース!$H$13:$I$16,2,FALSE)</f>
        <v>2</v>
      </c>
      <c r="E1942" s="71">
        <f>抽出加工データ!E1942</f>
        <v>46199</v>
      </c>
    </row>
    <row r="1943" spans="1:5">
      <c r="A1943" s="62">
        <f>IF(春日部市要介護認定進捗状況確認シート!$M$10=抽出加工データ!C1943,1,0)</f>
        <v>0</v>
      </c>
      <c r="B1943" s="62">
        <f>IF(春日部市要介護認定進捗状況確認シート!$E$10=抽出加工データ!B1943,1,0)</f>
        <v>0</v>
      </c>
      <c r="C1943" s="62">
        <f t="shared" si="30"/>
        <v>0</v>
      </c>
      <c r="D1943" s="59">
        <f>VLOOKUP(抽出加工データ!D1943,データベース!$H$13:$I$16,2,FALSE)</f>
        <v>1</v>
      </c>
      <c r="E1943" s="71">
        <f>抽出加工データ!E1943</f>
        <v>46218</v>
      </c>
    </row>
    <row r="1944" spans="1:5">
      <c r="A1944" s="62">
        <f>IF(春日部市要介護認定進捗状況確認シート!$M$10=抽出加工データ!C1944,1,0)</f>
        <v>0</v>
      </c>
      <c r="B1944" s="62">
        <f>IF(春日部市要介護認定進捗状況確認シート!$E$10=抽出加工データ!B1944,1,0)</f>
        <v>0</v>
      </c>
      <c r="C1944" s="62">
        <f t="shared" si="30"/>
        <v>0</v>
      </c>
      <c r="D1944" s="59">
        <f>VLOOKUP(抽出加工データ!D1944,データベース!$H$13:$I$16,2,FALSE)</f>
        <v>5</v>
      </c>
      <c r="E1944" s="71">
        <f>抽出加工データ!E1944</f>
        <v>46227</v>
      </c>
    </row>
    <row r="1945" spans="1:5">
      <c r="A1945" s="62">
        <f>IF(春日部市要介護認定進捗状況確認シート!$M$10=抽出加工データ!C1945,1,0)</f>
        <v>0</v>
      </c>
      <c r="B1945" s="62">
        <f>IF(春日部市要介護認定進捗状況確認シート!$E$10=抽出加工データ!B1945,1,0)</f>
        <v>0</v>
      </c>
      <c r="C1945" s="62">
        <f t="shared" si="30"/>
        <v>0</v>
      </c>
      <c r="D1945" s="59">
        <f>VLOOKUP(抽出加工データ!D1945,データベース!$H$13:$I$16,2,FALSE)</f>
        <v>2</v>
      </c>
      <c r="E1945" s="71">
        <f>抽出加工データ!E1945</f>
        <v>0</v>
      </c>
    </row>
    <row r="1946" spans="1:5">
      <c r="A1946" s="62">
        <f>IF(春日部市要介護認定進捗状況確認シート!$M$10=抽出加工データ!C1946,1,0)</f>
        <v>0</v>
      </c>
      <c r="B1946" s="62">
        <f>IF(春日部市要介護認定進捗状況確認シート!$E$10=抽出加工データ!B1946,1,0)</f>
        <v>0</v>
      </c>
      <c r="C1946" s="62">
        <f t="shared" si="30"/>
        <v>0</v>
      </c>
      <c r="D1946" s="59">
        <f>VLOOKUP(抽出加工データ!D1946,データベース!$H$13:$I$16,2,FALSE)</f>
        <v>2</v>
      </c>
      <c r="E1946" s="71">
        <f>抽出加工データ!E1946</f>
        <v>0</v>
      </c>
    </row>
    <row r="1947" spans="1:5">
      <c r="A1947" s="62">
        <f>IF(春日部市要介護認定進捗状況確認シート!$M$10=抽出加工データ!C1947,1,0)</f>
        <v>0</v>
      </c>
      <c r="B1947" s="62">
        <f>IF(春日部市要介護認定進捗状況確認シート!$E$10=抽出加工データ!B1947,1,0)</f>
        <v>0</v>
      </c>
      <c r="C1947" s="62">
        <f t="shared" si="30"/>
        <v>0</v>
      </c>
      <c r="D1947" s="59">
        <f>VLOOKUP(抽出加工データ!D1947,データベース!$H$13:$I$16,2,FALSE)</f>
        <v>1</v>
      </c>
      <c r="E1947" s="71">
        <f>抽出加工データ!E1947</f>
        <v>46197</v>
      </c>
    </row>
    <row r="1948" spans="1:5">
      <c r="A1948" s="62">
        <f>IF(春日部市要介護認定進捗状況確認シート!$M$10=抽出加工データ!C1948,1,0)</f>
        <v>0</v>
      </c>
      <c r="B1948" s="62">
        <f>IF(春日部市要介護認定進捗状況確認シート!$E$10=抽出加工データ!B1948,1,0)</f>
        <v>0</v>
      </c>
      <c r="C1948" s="62">
        <f t="shared" si="30"/>
        <v>0</v>
      </c>
      <c r="D1948" s="59">
        <f>VLOOKUP(抽出加工データ!D1948,データベース!$H$13:$I$16,2,FALSE)</f>
        <v>1</v>
      </c>
      <c r="E1948" s="71">
        <f>抽出加工データ!E1948</f>
        <v>46231</v>
      </c>
    </row>
    <row r="1949" spans="1:5">
      <c r="A1949" s="62">
        <f>IF(春日部市要介護認定進捗状況確認シート!$M$10=抽出加工データ!C1949,1,0)</f>
        <v>0</v>
      </c>
      <c r="B1949" s="62">
        <f>IF(春日部市要介護認定進捗状況確認シート!$E$10=抽出加工データ!B1949,1,0)</f>
        <v>0</v>
      </c>
      <c r="C1949" s="62">
        <f t="shared" si="30"/>
        <v>0</v>
      </c>
      <c r="D1949" s="59">
        <f>VLOOKUP(抽出加工データ!D1949,データベース!$H$13:$I$16,2,FALSE)</f>
        <v>1</v>
      </c>
      <c r="E1949" s="71">
        <f>抽出加工データ!E1949</f>
        <v>46225</v>
      </c>
    </row>
    <row r="1950" spans="1:5">
      <c r="A1950" s="62">
        <f>IF(春日部市要介護認定進捗状況確認シート!$M$10=抽出加工データ!C1950,1,0)</f>
        <v>0</v>
      </c>
      <c r="B1950" s="62">
        <f>IF(春日部市要介護認定進捗状況確認シート!$E$10=抽出加工データ!B1950,1,0)</f>
        <v>0</v>
      </c>
      <c r="C1950" s="62">
        <f t="shared" si="30"/>
        <v>0</v>
      </c>
      <c r="D1950" s="59">
        <f>VLOOKUP(抽出加工データ!D1950,データベース!$H$13:$I$16,2,FALSE)</f>
        <v>5</v>
      </c>
      <c r="E1950" s="71">
        <f>抽出加工データ!E1950</f>
        <v>46195</v>
      </c>
    </row>
    <row r="1951" spans="1:5">
      <c r="A1951" s="62">
        <f>IF(春日部市要介護認定進捗状況確認シート!$M$10=抽出加工データ!C1951,1,0)</f>
        <v>0</v>
      </c>
      <c r="B1951" s="62">
        <f>IF(春日部市要介護認定進捗状況確認シート!$E$10=抽出加工データ!B1951,1,0)</f>
        <v>0</v>
      </c>
      <c r="C1951" s="62">
        <f t="shared" si="30"/>
        <v>0</v>
      </c>
      <c r="D1951" s="59">
        <f>VLOOKUP(抽出加工データ!D1951,データベース!$H$13:$I$16,2,FALSE)</f>
        <v>2</v>
      </c>
      <c r="E1951" s="71">
        <f>抽出加工データ!E1951</f>
        <v>0</v>
      </c>
    </row>
    <row r="1952" spans="1:5">
      <c r="A1952" s="62">
        <f>IF(春日部市要介護認定進捗状況確認シート!$M$10=抽出加工データ!C1952,1,0)</f>
        <v>0</v>
      </c>
      <c r="B1952" s="62">
        <f>IF(春日部市要介護認定進捗状況確認シート!$E$10=抽出加工データ!B1952,1,0)</f>
        <v>0</v>
      </c>
      <c r="C1952" s="62">
        <f t="shared" si="30"/>
        <v>0</v>
      </c>
      <c r="D1952" s="59">
        <f>VLOOKUP(抽出加工データ!D1952,データベース!$H$13:$I$16,2,FALSE)</f>
        <v>2</v>
      </c>
      <c r="E1952" s="71">
        <f>抽出加工データ!E1952</f>
        <v>0</v>
      </c>
    </row>
    <row r="1953" spans="1:5">
      <c r="A1953" s="62">
        <f>IF(春日部市要介護認定進捗状況確認シート!$M$10=抽出加工データ!C1953,1,0)</f>
        <v>0</v>
      </c>
      <c r="B1953" s="62">
        <f>IF(春日部市要介護認定進捗状況確認シート!$E$10=抽出加工データ!B1953,1,0)</f>
        <v>0</v>
      </c>
      <c r="C1953" s="62">
        <f t="shared" si="30"/>
        <v>0</v>
      </c>
      <c r="D1953" s="59">
        <f>VLOOKUP(抽出加工データ!D1953,データベース!$H$13:$I$16,2,FALSE)</f>
        <v>10</v>
      </c>
      <c r="E1953" s="71">
        <f>抽出加工データ!E1953</f>
        <v>46188</v>
      </c>
    </row>
    <row r="1954" spans="1:5">
      <c r="A1954" s="62">
        <f>IF(春日部市要介護認定進捗状況確認シート!$M$10=抽出加工データ!C1954,1,0)</f>
        <v>0</v>
      </c>
      <c r="B1954" s="62">
        <f>IF(春日部市要介護認定進捗状況確認シート!$E$10=抽出加工データ!B1954,1,0)</f>
        <v>0</v>
      </c>
      <c r="C1954" s="62">
        <f t="shared" si="30"/>
        <v>0</v>
      </c>
      <c r="D1954" s="59">
        <f>VLOOKUP(抽出加工データ!D1954,データベース!$H$13:$I$16,2,FALSE)</f>
        <v>1</v>
      </c>
      <c r="E1954" s="71">
        <f>抽出加工データ!E1954</f>
        <v>0</v>
      </c>
    </row>
    <row r="1955" spans="1:5">
      <c r="A1955" s="62">
        <f>IF(春日部市要介護認定進捗状況確認シート!$M$10=抽出加工データ!C1955,1,0)</f>
        <v>0</v>
      </c>
      <c r="B1955" s="62">
        <f>IF(春日部市要介護認定進捗状況確認シート!$E$10=抽出加工データ!B1955,1,0)</f>
        <v>0</v>
      </c>
      <c r="C1955" s="62">
        <f t="shared" si="30"/>
        <v>0</v>
      </c>
      <c r="D1955" s="59">
        <f>VLOOKUP(抽出加工データ!D1955,データベース!$H$13:$I$16,2,FALSE)</f>
        <v>5</v>
      </c>
      <c r="E1955" s="71">
        <f>抽出加工データ!E1955</f>
        <v>46189</v>
      </c>
    </row>
    <row r="1956" spans="1:5">
      <c r="A1956" s="62">
        <f>IF(春日部市要介護認定進捗状況確認シート!$M$10=抽出加工データ!C1956,1,0)</f>
        <v>0</v>
      </c>
      <c r="B1956" s="62">
        <f>IF(春日部市要介護認定進捗状況確認シート!$E$10=抽出加工データ!B1956,1,0)</f>
        <v>0</v>
      </c>
      <c r="C1956" s="62">
        <f t="shared" si="30"/>
        <v>0</v>
      </c>
      <c r="D1956" s="59">
        <f>VLOOKUP(抽出加工データ!D1956,データベース!$H$13:$I$16,2,FALSE)</f>
        <v>2</v>
      </c>
      <c r="E1956" s="71">
        <f>抽出加工データ!E1956</f>
        <v>0</v>
      </c>
    </row>
    <row r="1957" spans="1:5">
      <c r="A1957" s="62">
        <f>IF(春日部市要介護認定進捗状況確認シート!$M$10=抽出加工データ!C1957,1,0)</f>
        <v>0</v>
      </c>
      <c r="B1957" s="62">
        <f>IF(春日部市要介護認定進捗状況確認シート!$E$10=抽出加工データ!B1957,1,0)</f>
        <v>0</v>
      </c>
      <c r="C1957" s="62">
        <f t="shared" si="30"/>
        <v>0</v>
      </c>
      <c r="D1957" s="59">
        <f>VLOOKUP(抽出加工データ!D1957,データベース!$H$13:$I$16,2,FALSE)</f>
        <v>2</v>
      </c>
      <c r="E1957" s="71">
        <f>抽出加工データ!E1957</f>
        <v>46224</v>
      </c>
    </row>
    <row r="1958" spans="1:5">
      <c r="A1958" s="62">
        <f>IF(春日部市要介護認定進捗状況確認シート!$M$10=抽出加工データ!C1958,1,0)</f>
        <v>0</v>
      </c>
      <c r="B1958" s="62">
        <f>IF(春日部市要介護認定進捗状況確認シート!$E$10=抽出加工データ!B1958,1,0)</f>
        <v>0</v>
      </c>
      <c r="C1958" s="62">
        <f t="shared" si="30"/>
        <v>0</v>
      </c>
      <c r="D1958" s="59">
        <f>VLOOKUP(抽出加工データ!D1958,データベース!$H$13:$I$16,2,FALSE)</f>
        <v>5</v>
      </c>
      <c r="E1958" s="71">
        <f>抽出加工データ!E1958</f>
        <v>46230</v>
      </c>
    </row>
    <row r="1959" spans="1:5">
      <c r="A1959" s="62">
        <f>IF(春日部市要介護認定進捗状況確認シート!$M$10=抽出加工データ!C1959,1,0)</f>
        <v>0</v>
      </c>
      <c r="B1959" s="62">
        <f>IF(春日部市要介護認定進捗状況確認シート!$E$10=抽出加工データ!B1959,1,0)</f>
        <v>0</v>
      </c>
      <c r="C1959" s="62">
        <f t="shared" si="30"/>
        <v>0</v>
      </c>
      <c r="D1959" s="59">
        <f>VLOOKUP(抽出加工データ!D1959,データベース!$H$13:$I$16,2,FALSE)</f>
        <v>10</v>
      </c>
      <c r="E1959" s="71">
        <f>抽出加工データ!E1959</f>
        <v>46230</v>
      </c>
    </row>
    <row r="1960" spans="1:5">
      <c r="A1960" s="62">
        <f>IF(春日部市要介護認定進捗状況確認シート!$M$10=抽出加工データ!C1960,1,0)</f>
        <v>0</v>
      </c>
      <c r="B1960" s="62">
        <f>IF(春日部市要介護認定進捗状況確認シート!$E$10=抽出加工データ!B1960,1,0)</f>
        <v>0</v>
      </c>
      <c r="C1960" s="62">
        <f t="shared" si="30"/>
        <v>0</v>
      </c>
      <c r="D1960" s="59">
        <f>VLOOKUP(抽出加工データ!D1960,データベース!$H$13:$I$16,2,FALSE)</f>
        <v>2</v>
      </c>
      <c r="E1960" s="71">
        <f>抽出加工データ!E1960</f>
        <v>46190</v>
      </c>
    </row>
    <row r="1961" spans="1:5">
      <c r="A1961" s="62">
        <f>IF(春日部市要介護認定進捗状況確認シート!$M$10=抽出加工データ!C1961,1,0)</f>
        <v>0</v>
      </c>
      <c r="B1961" s="62">
        <f>IF(春日部市要介護認定進捗状況確認シート!$E$10=抽出加工データ!B1961,1,0)</f>
        <v>0</v>
      </c>
      <c r="C1961" s="62">
        <f t="shared" si="30"/>
        <v>0</v>
      </c>
      <c r="D1961" s="59">
        <f>VLOOKUP(抽出加工データ!D1961,データベース!$H$13:$I$16,2,FALSE)</f>
        <v>2</v>
      </c>
      <c r="E1961" s="71">
        <f>抽出加工データ!E1961</f>
        <v>46239</v>
      </c>
    </row>
    <row r="1962" spans="1:5">
      <c r="A1962" s="62">
        <f>IF(春日部市要介護認定進捗状況確認シート!$M$10=抽出加工データ!C1962,1,0)</f>
        <v>0</v>
      </c>
      <c r="B1962" s="62">
        <f>IF(春日部市要介護認定進捗状況確認シート!$E$10=抽出加工データ!B1962,1,0)</f>
        <v>0</v>
      </c>
      <c r="C1962" s="62">
        <f t="shared" si="30"/>
        <v>0</v>
      </c>
      <c r="D1962" s="59">
        <f>VLOOKUP(抽出加工データ!D1962,データベース!$H$13:$I$16,2,FALSE)</f>
        <v>5</v>
      </c>
      <c r="E1962" s="71">
        <f>抽出加工データ!E1962</f>
        <v>46202</v>
      </c>
    </row>
    <row r="1963" spans="1:5">
      <c r="A1963" s="62">
        <f>IF(春日部市要介護認定進捗状況確認シート!$M$10=抽出加工データ!C1963,1,0)</f>
        <v>0</v>
      </c>
      <c r="B1963" s="62">
        <f>IF(春日部市要介護認定進捗状況確認シート!$E$10=抽出加工データ!B1963,1,0)</f>
        <v>0</v>
      </c>
      <c r="C1963" s="62">
        <f t="shared" si="30"/>
        <v>0</v>
      </c>
      <c r="D1963" s="59">
        <f>VLOOKUP(抽出加工データ!D1963,データベース!$H$13:$I$16,2,FALSE)</f>
        <v>1</v>
      </c>
      <c r="E1963" s="71">
        <f>抽出加工データ!E1963</f>
        <v>46209</v>
      </c>
    </row>
    <row r="1964" spans="1:5">
      <c r="A1964" s="62">
        <f>IF(春日部市要介護認定進捗状況確認シート!$M$10=抽出加工データ!C1964,1,0)</f>
        <v>0</v>
      </c>
      <c r="B1964" s="62">
        <f>IF(春日部市要介護認定進捗状況確認シート!$E$10=抽出加工データ!B1964,1,0)</f>
        <v>0</v>
      </c>
      <c r="C1964" s="62">
        <f t="shared" si="30"/>
        <v>0</v>
      </c>
      <c r="D1964" s="59">
        <f>VLOOKUP(抽出加工データ!D1964,データベース!$H$13:$I$16,2,FALSE)</f>
        <v>1</v>
      </c>
      <c r="E1964" s="71">
        <f>抽出加工データ!E1964</f>
        <v>46237</v>
      </c>
    </row>
    <row r="1965" spans="1:5">
      <c r="A1965" s="62">
        <f>IF(春日部市要介護認定進捗状況確認シート!$M$10=抽出加工データ!C1965,1,0)</f>
        <v>0</v>
      </c>
      <c r="B1965" s="62">
        <f>IF(春日部市要介護認定進捗状況確認シート!$E$10=抽出加工データ!B1965,1,0)</f>
        <v>0</v>
      </c>
      <c r="C1965" s="62">
        <f t="shared" si="30"/>
        <v>0</v>
      </c>
      <c r="D1965" s="59">
        <f>VLOOKUP(抽出加工データ!D1965,データベース!$H$13:$I$16,2,FALSE)</f>
        <v>2</v>
      </c>
      <c r="E1965" s="71">
        <f>抽出加工データ!E1965</f>
        <v>0</v>
      </c>
    </row>
    <row r="1966" spans="1:5">
      <c r="A1966" s="62">
        <f>IF(春日部市要介護認定進捗状況確認シート!$M$10=抽出加工データ!C1966,1,0)</f>
        <v>0</v>
      </c>
      <c r="B1966" s="62">
        <f>IF(春日部市要介護認定進捗状況確認シート!$E$10=抽出加工データ!B1966,1,0)</f>
        <v>0</v>
      </c>
      <c r="C1966" s="62">
        <f t="shared" si="30"/>
        <v>0</v>
      </c>
      <c r="D1966" s="59">
        <f>VLOOKUP(抽出加工データ!D1966,データベース!$H$13:$I$16,2,FALSE)</f>
        <v>1</v>
      </c>
      <c r="E1966" s="71">
        <f>抽出加工データ!E1966</f>
        <v>46192</v>
      </c>
    </row>
    <row r="1967" spans="1:5">
      <c r="A1967" s="62">
        <f>IF(春日部市要介護認定進捗状況確認シート!$M$10=抽出加工データ!C1967,1,0)</f>
        <v>0</v>
      </c>
      <c r="B1967" s="62">
        <f>IF(春日部市要介護認定進捗状況確認シート!$E$10=抽出加工データ!B1967,1,0)</f>
        <v>0</v>
      </c>
      <c r="C1967" s="62">
        <f t="shared" si="30"/>
        <v>0</v>
      </c>
      <c r="D1967" s="59">
        <f>VLOOKUP(抽出加工データ!D1967,データベース!$H$13:$I$16,2,FALSE)</f>
        <v>2</v>
      </c>
      <c r="E1967" s="71">
        <f>抽出加工データ!E1967</f>
        <v>46220</v>
      </c>
    </row>
    <row r="1968" spans="1:5">
      <c r="A1968" s="62">
        <f>IF(春日部市要介護認定進捗状況確認シート!$M$10=抽出加工データ!C1968,1,0)</f>
        <v>0</v>
      </c>
      <c r="B1968" s="62">
        <f>IF(春日部市要介護認定進捗状況確認シート!$E$10=抽出加工データ!B1968,1,0)</f>
        <v>0</v>
      </c>
      <c r="C1968" s="62">
        <f t="shared" si="30"/>
        <v>0</v>
      </c>
      <c r="D1968" s="59">
        <f>VLOOKUP(抽出加工データ!D1968,データベース!$H$13:$I$16,2,FALSE)</f>
        <v>2</v>
      </c>
      <c r="E1968" s="71">
        <f>抽出加工データ!E1968</f>
        <v>46185</v>
      </c>
    </row>
    <row r="1969" spans="1:5">
      <c r="A1969" s="62">
        <f>IF(春日部市要介護認定進捗状況確認シート!$M$10=抽出加工データ!C1969,1,0)</f>
        <v>0</v>
      </c>
      <c r="B1969" s="62">
        <f>IF(春日部市要介護認定進捗状況確認シート!$E$10=抽出加工データ!B1969,1,0)</f>
        <v>0</v>
      </c>
      <c r="C1969" s="62">
        <f t="shared" si="30"/>
        <v>0</v>
      </c>
      <c r="D1969" s="59">
        <f>VLOOKUP(抽出加工データ!D1969,データベース!$H$13:$I$16,2,FALSE)</f>
        <v>2</v>
      </c>
      <c r="E1969" s="71">
        <f>抽出加工データ!E1969</f>
        <v>0</v>
      </c>
    </row>
    <row r="1970" spans="1:5">
      <c r="A1970" s="62">
        <f>IF(春日部市要介護認定進捗状況確認シート!$M$10=抽出加工データ!C1970,1,0)</f>
        <v>0</v>
      </c>
      <c r="B1970" s="62">
        <f>IF(春日部市要介護認定進捗状況確認シート!$E$10=抽出加工データ!B1970,1,0)</f>
        <v>0</v>
      </c>
      <c r="C1970" s="62">
        <f t="shared" si="30"/>
        <v>0</v>
      </c>
      <c r="D1970" s="59">
        <f>VLOOKUP(抽出加工データ!D1970,データベース!$H$13:$I$16,2,FALSE)</f>
        <v>2</v>
      </c>
      <c r="E1970" s="71">
        <f>抽出加工データ!E1970</f>
        <v>0</v>
      </c>
    </row>
    <row r="1971" spans="1:5">
      <c r="A1971" s="62">
        <f>IF(春日部市要介護認定進捗状況確認シート!$M$10=抽出加工データ!C1971,1,0)</f>
        <v>0</v>
      </c>
      <c r="B1971" s="62">
        <f>IF(春日部市要介護認定進捗状況確認シート!$E$10=抽出加工データ!B1971,1,0)</f>
        <v>0</v>
      </c>
      <c r="C1971" s="62">
        <f t="shared" si="30"/>
        <v>0</v>
      </c>
      <c r="D1971" s="59">
        <f>VLOOKUP(抽出加工データ!D1971,データベース!$H$13:$I$16,2,FALSE)</f>
        <v>1</v>
      </c>
      <c r="E1971" s="71">
        <f>抽出加工データ!E1971</f>
        <v>0</v>
      </c>
    </row>
    <row r="1972" spans="1:5">
      <c r="A1972" s="62">
        <f>IF(春日部市要介護認定進捗状況確認シート!$M$10=抽出加工データ!C1972,1,0)</f>
        <v>0</v>
      </c>
      <c r="B1972" s="62">
        <f>IF(春日部市要介護認定進捗状況確認シート!$E$10=抽出加工データ!B1972,1,0)</f>
        <v>0</v>
      </c>
      <c r="C1972" s="62">
        <f t="shared" si="30"/>
        <v>0</v>
      </c>
      <c r="D1972" s="59">
        <f>VLOOKUP(抽出加工データ!D1972,データベース!$H$13:$I$16,2,FALSE)</f>
        <v>1</v>
      </c>
      <c r="E1972" s="71">
        <f>抽出加工データ!E1972</f>
        <v>0</v>
      </c>
    </row>
    <row r="1973" spans="1:5">
      <c r="A1973" s="62">
        <f>IF(春日部市要介護認定進捗状況確認シート!$M$10=抽出加工データ!C1973,1,0)</f>
        <v>0</v>
      </c>
      <c r="B1973" s="62">
        <f>IF(春日部市要介護認定進捗状況確認シート!$E$10=抽出加工データ!B1973,1,0)</f>
        <v>0</v>
      </c>
      <c r="C1973" s="62">
        <f t="shared" si="30"/>
        <v>0</v>
      </c>
      <c r="D1973" s="59">
        <f>VLOOKUP(抽出加工データ!D1973,データベース!$H$13:$I$16,2,FALSE)</f>
        <v>5</v>
      </c>
      <c r="E1973" s="71">
        <f>抽出加工データ!E1973</f>
        <v>46217</v>
      </c>
    </row>
    <row r="1974" spans="1:5">
      <c r="A1974" s="62">
        <f>IF(春日部市要介護認定進捗状況確認シート!$M$10=抽出加工データ!C1974,1,0)</f>
        <v>0</v>
      </c>
      <c r="B1974" s="62">
        <f>IF(春日部市要介護認定進捗状況確認シート!$E$10=抽出加工データ!B1974,1,0)</f>
        <v>0</v>
      </c>
      <c r="C1974" s="62">
        <f t="shared" si="30"/>
        <v>0</v>
      </c>
      <c r="D1974" s="59">
        <f>VLOOKUP(抽出加工データ!D1974,データベース!$H$13:$I$16,2,FALSE)</f>
        <v>1</v>
      </c>
      <c r="E1974" s="71">
        <f>抽出加工データ!E1974</f>
        <v>46185</v>
      </c>
    </row>
    <row r="1975" spans="1:5">
      <c r="A1975" s="62">
        <f>IF(春日部市要介護認定進捗状況確認シート!$M$10=抽出加工データ!C1975,1,0)</f>
        <v>0</v>
      </c>
      <c r="B1975" s="62">
        <f>IF(春日部市要介護認定進捗状況確認シート!$E$10=抽出加工データ!B1975,1,0)</f>
        <v>0</v>
      </c>
      <c r="C1975" s="62">
        <f t="shared" si="30"/>
        <v>0</v>
      </c>
      <c r="D1975" s="59">
        <f>VLOOKUP(抽出加工データ!D1975,データベース!$H$13:$I$16,2,FALSE)</f>
        <v>5</v>
      </c>
      <c r="E1975" s="71">
        <f>抽出加工データ!E1975</f>
        <v>46188</v>
      </c>
    </row>
    <row r="1976" spans="1:5">
      <c r="A1976" s="62">
        <f>IF(春日部市要介護認定進捗状況確認シート!$M$10=抽出加工データ!C1976,1,0)</f>
        <v>0</v>
      </c>
      <c r="B1976" s="62">
        <f>IF(春日部市要介護認定進捗状況確認シート!$E$10=抽出加工データ!B1976,1,0)</f>
        <v>0</v>
      </c>
      <c r="C1976" s="62">
        <f t="shared" si="30"/>
        <v>0</v>
      </c>
      <c r="D1976" s="59">
        <f>VLOOKUP(抽出加工データ!D1976,データベース!$H$13:$I$16,2,FALSE)</f>
        <v>2</v>
      </c>
      <c r="E1976" s="71">
        <f>抽出加工データ!E1976</f>
        <v>0</v>
      </c>
    </row>
    <row r="1977" spans="1:5">
      <c r="A1977" s="62">
        <f>IF(春日部市要介護認定進捗状況確認シート!$M$10=抽出加工データ!C1977,1,0)</f>
        <v>0</v>
      </c>
      <c r="B1977" s="62">
        <f>IF(春日部市要介護認定進捗状況確認シート!$E$10=抽出加工データ!B1977,1,0)</f>
        <v>0</v>
      </c>
      <c r="C1977" s="62">
        <f t="shared" si="30"/>
        <v>0</v>
      </c>
      <c r="D1977" s="59">
        <f>VLOOKUP(抽出加工データ!D1977,データベース!$H$13:$I$16,2,FALSE)</f>
        <v>2</v>
      </c>
      <c r="E1977" s="71">
        <f>抽出加工データ!E1977</f>
        <v>0</v>
      </c>
    </row>
    <row r="1978" spans="1:5">
      <c r="A1978" s="62">
        <f>IF(春日部市要介護認定進捗状況確認シート!$M$10=抽出加工データ!C1978,1,0)</f>
        <v>0</v>
      </c>
      <c r="B1978" s="62">
        <f>IF(春日部市要介護認定進捗状況確認シート!$E$10=抽出加工データ!B1978,1,0)</f>
        <v>0</v>
      </c>
      <c r="C1978" s="62">
        <f t="shared" si="30"/>
        <v>0</v>
      </c>
      <c r="D1978" s="59">
        <f>VLOOKUP(抽出加工データ!D1978,データベース!$H$13:$I$16,2,FALSE)</f>
        <v>1</v>
      </c>
      <c r="E1978" s="71">
        <f>抽出加工データ!E1978</f>
        <v>46204</v>
      </c>
    </row>
    <row r="1979" spans="1:5">
      <c r="A1979" s="62">
        <f>IF(春日部市要介護認定進捗状況確認シート!$M$10=抽出加工データ!C1979,1,0)</f>
        <v>0</v>
      </c>
      <c r="B1979" s="62">
        <f>IF(春日部市要介護認定進捗状況確認シート!$E$10=抽出加工データ!B1979,1,0)</f>
        <v>0</v>
      </c>
      <c r="C1979" s="62">
        <f t="shared" si="30"/>
        <v>0</v>
      </c>
      <c r="D1979" s="59">
        <f>VLOOKUP(抽出加工データ!D1979,データベース!$H$13:$I$16,2,FALSE)</f>
        <v>2</v>
      </c>
      <c r="E1979" s="71">
        <f>抽出加工データ!E1979</f>
        <v>0</v>
      </c>
    </row>
    <row r="1980" spans="1:5">
      <c r="A1980" s="62">
        <f>IF(春日部市要介護認定進捗状況確認シート!$M$10=抽出加工データ!C1980,1,0)</f>
        <v>0</v>
      </c>
      <c r="B1980" s="62">
        <f>IF(春日部市要介護認定進捗状況確認シート!$E$10=抽出加工データ!B1980,1,0)</f>
        <v>0</v>
      </c>
      <c r="C1980" s="62">
        <f t="shared" si="30"/>
        <v>0</v>
      </c>
      <c r="D1980" s="59">
        <f>VLOOKUP(抽出加工データ!D1980,データベース!$H$13:$I$16,2,FALSE)</f>
        <v>1</v>
      </c>
      <c r="E1980" s="71">
        <f>抽出加工データ!E1980</f>
        <v>46211</v>
      </c>
    </row>
    <row r="1981" spans="1:5">
      <c r="A1981" s="62">
        <f>IF(春日部市要介護認定進捗状況確認シート!$M$10=抽出加工データ!C1981,1,0)</f>
        <v>0</v>
      </c>
      <c r="B1981" s="62">
        <f>IF(春日部市要介護認定進捗状況確認シート!$E$10=抽出加工データ!B1981,1,0)</f>
        <v>0</v>
      </c>
      <c r="C1981" s="62">
        <f t="shared" si="30"/>
        <v>0</v>
      </c>
      <c r="D1981" s="59">
        <f>VLOOKUP(抽出加工データ!D1981,データベース!$H$13:$I$16,2,FALSE)</f>
        <v>2</v>
      </c>
      <c r="E1981" s="71">
        <f>抽出加工データ!E1981</f>
        <v>46192</v>
      </c>
    </row>
    <row r="1982" spans="1:5">
      <c r="A1982" s="62">
        <f>IF(春日部市要介護認定進捗状況確認シート!$M$10=抽出加工データ!C1982,1,0)</f>
        <v>0</v>
      </c>
      <c r="B1982" s="62">
        <f>IF(春日部市要介護認定進捗状況確認シート!$E$10=抽出加工データ!B1982,1,0)</f>
        <v>0</v>
      </c>
      <c r="C1982" s="62">
        <f t="shared" si="30"/>
        <v>0</v>
      </c>
      <c r="D1982" s="59">
        <f>VLOOKUP(抽出加工データ!D1982,データベース!$H$13:$I$16,2,FALSE)</f>
        <v>1</v>
      </c>
      <c r="E1982" s="71">
        <f>抽出加工データ!E1982</f>
        <v>46203</v>
      </c>
    </row>
    <row r="1983" spans="1:5">
      <c r="A1983" s="62">
        <f>IF(春日部市要介護認定進捗状況確認シート!$M$10=抽出加工データ!C1983,1,0)</f>
        <v>0</v>
      </c>
      <c r="B1983" s="62">
        <f>IF(春日部市要介護認定進捗状況確認シート!$E$10=抽出加工データ!B1983,1,0)</f>
        <v>0</v>
      </c>
      <c r="C1983" s="62">
        <f t="shared" si="30"/>
        <v>0</v>
      </c>
      <c r="D1983" s="59">
        <f>VLOOKUP(抽出加工データ!D1983,データベース!$H$13:$I$16,2,FALSE)</f>
        <v>2</v>
      </c>
      <c r="E1983" s="71">
        <f>抽出加工データ!E1983</f>
        <v>0</v>
      </c>
    </row>
    <row r="1984" spans="1:5">
      <c r="A1984" s="62">
        <f>IF(春日部市要介護認定進捗状況確認シート!$M$10=抽出加工データ!C1984,1,0)</f>
        <v>0</v>
      </c>
      <c r="B1984" s="62">
        <f>IF(春日部市要介護認定進捗状況確認シート!$E$10=抽出加工データ!B1984,1,0)</f>
        <v>0</v>
      </c>
      <c r="C1984" s="62">
        <f t="shared" si="30"/>
        <v>0</v>
      </c>
      <c r="D1984" s="59">
        <f>VLOOKUP(抽出加工データ!D1984,データベース!$H$13:$I$16,2,FALSE)</f>
        <v>2</v>
      </c>
      <c r="E1984" s="71">
        <f>抽出加工データ!E1984</f>
        <v>46234</v>
      </c>
    </row>
    <row r="1985" spans="1:5">
      <c r="A1985" s="62">
        <f>IF(春日部市要介護認定進捗状況確認シート!$M$10=抽出加工データ!C1985,1,0)</f>
        <v>0</v>
      </c>
      <c r="B1985" s="62">
        <f>IF(春日部市要介護認定進捗状況確認シート!$E$10=抽出加工データ!B1985,1,0)</f>
        <v>0</v>
      </c>
      <c r="C1985" s="62">
        <f t="shared" si="30"/>
        <v>0</v>
      </c>
      <c r="D1985" s="59">
        <f>VLOOKUP(抽出加工データ!D1985,データベース!$H$13:$I$16,2,FALSE)</f>
        <v>2</v>
      </c>
      <c r="E1985" s="71">
        <f>抽出加工データ!E1985</f>
        <v>46234</v>
      </c>
    </row>
    <row r="1986" spans="1:5">
      <c r="A1986" s="62">
        <f>IF(春日部市要介護認定進捗状況確認シート!$M$10=抽出加工データ!C1986,1,0)</f>
        <v>0</v>
      </c>
      <c r="B1986" s="62">
        <f>IF(春日部市要介護認定進捗状況確認シート!$E$10=抽出加工データ!B1986,1,0)</f>
        <v>0</v>
      </c>
      <c r="C1986" s="62">
        <f t="shared" ref="C1986:C2049" si="31">IF(A1986+B1986=2,1,0)</f>
        <v>0</v>
      </c>
      <c r="D1986" s="59">
        <f>VLOOKUP(抽出加工データ!D1986,データベース!$H$13:$I$16,2,FALSE)</f>
        <v>1</v>
      </c>
      <c r="E1986" s="71">
        <f>抽出加工データ!E1986</f>
        <v>46237</v>
      </c>
    </row>
    <row r="1987" spans="1:5">
      <c r="A1987" s="62">
        <f>IF(春日部市要介護認定進捗状況確認シート!$M$10=抽出加工データ!C1987,1,0)</f>
        <v>0</v>
      </c>
      <c r="B1987" s="62">
        <f>IF(春日部市要介護認定進捗状況確認シート!$E$10=抽出加工データ!B1987,1,0)</f>
        <v>0</v>
      </c>
      <c r="C1987" s="62">
        <f t="shared" si="31"/>
        <v>0</v>
      </c>
      <c r="D1987" s="59">
        <f>VLOOKUP(抽出加工データ!D1987,データベース!$H$13:$I$16,2,FALSE)</f>
        <v>2</v>
      </c>
      <c r="E1987" s="71">
        <f>抽出加工データ!E1987</f>
        <v>46252</v>
      </c>
    </row>
    <row r="1988" spans="1:5">
      <c r="A1988" s="62">
        <f>IF(春日部市要介護認定進捗状況確認シート!$M$10=抽出加工データ!C1988,1,0)</f>
        <v>0</v>
      </c>
      <c r="B1988" s="62">
        <f>IF(春日部市要介護認定進捗状況確認シート!$E$10=抽出加工データ!B1988,1,0)</f>
        <v>0</v>
      </c>
      <c r="C1988" s="62">
        <f t="shared" si="31"/>
        <v>0</v>
      </c>
      <c r="D1988" s="59">
        <f>VLOOKUP(抽出加工データ!D1988,データベース!$H$13:$I$16,2,FALSE)</f>
        <v>2</v>
      </c>
      <c r="E1988" s="71">
        <f>抽出加工データ!E1988</f>
        <v>0</v>
      </c>
    </row>
    <row r="1989" spans="1:5">
      <c r="A1989" s="62">
        <f>IF(春日部市要介護認定進捗状況確認シート!$M$10=抽出加工データ!C1989,1,0)</f>
        <v>0</v>
      </c>
      <c r="B1989" s="62">
        <f>IF(春日部市要介護認定進捗状況確認シート!$E$10=抽出加工データ!B1989,1,0)</f>
        <v>0</v>
      </c>
      <c r="C1989" s="62">
        <f t="shared" si="31"/>
        <v>0</v>
      </c>
      <c r="D1989" s="59">
        <f>VLOOKUP(抽出加工データ!D1989,データベース!$H$13:$I$16,2,FALSE)</f>
        <v>2</v>
      </c>
      <c r="E1989" s="71">
        <f>抽出加工データ!E1989</f>
        <v>46224</v>
      </c>
    </row>
    <row r="1990" spans="1:5">
      <c r="A1990" s="62">
        <f>IF(春日部市要介護認定進捗状況確認シート!$M$10=抽出加工データ!C1990,1,0)</f>
        <v>0</v>
      </c>
      <c r="B1990" s="62">
        <f>IF(春日部市要介護認定進捗状況確認シート!$E$10=抽出加工データ!B1990,1,0)</f>
        <v>0</v>
      </c>
      <c r="C1990" s="62">
        <f t="shared" si="31"/>
        <v>0</v>
      </c>
      <c r="D1990" s="59">
        <f>VLOOKUP(抽出加工データ!D1990,データベース!$H$13:$I$16,2,FALSE)</f>
        <v>1</v>
      </c>
      <c r="E1990" s="71">
        <f>抽出加工データ!E1990</f>
        <v>46224</v>
      </c>
    </row>
    <row r="1991" spans="1:5">
      <c r="A1991" s="62">
        <f>IF(春日部市要介護認定進捗状況確認シート!$M$10=抽出加工データ!C1991,1,0)</f>
        <v>0</v>
      </c>
      <c r="B1991" s="62">
        <f>IF(春日部市要介護認定進捗状況確認シート!$E$10=抽出加工データ!B1991,1,0)</f>
        <v>0</v>
      </c>
      <c r="C1991" s="62">
        <f t="shared" si="31"/>
        <v>0</v>
      </c>
      <c r="D1991" s="59">
        <f>VLOOKUP(抽出加工データ!D1991,データベース!$H$13:$I$16,2,FALSE)</f>
        <v>1</v>
      </c>
      <c r="E1991" s="71">
        <f>抽出加工データ!E1991</f>
        <v>46204</v>
      </c>
    </row>
    <row r="1992" spans="1:5">
      <c r="A1992" s="62">
        <f>IF(春日部市要介護認定進捗状況確認シート!$M$10=抽出加工データ!C1992,1,0)</f>
        <v>0</v>
      </c>
      <c r="B1992" s="62">
        <f>IF(春日部市要介護認定進捗状況確認シート!$E$10=抽出加工データ!B1992,1,0)</f>
        <v>0</v>
      </c>
      <c r="C1992" s="62">
        <f t="shared" si="31"/>
        <v>0</v>
      </c>
      <c r="D1992" s="59">
        <f>VLOOKUP(抽出加工データ!D1992,データベース!$H$13:$I$16,2,FALSE)</f>
        <v>1</v>
      </c>
      <c r="E1992" s="71">
        <f>抽出加工データ!E1992</f>
        <v>46231</v>
      </c>
    </row>
    <row r="1993" spans="1:5">
      <c r="A1993" s="62">
        <f>IF(春日部市要介護認定進捗状況確認シート!$M$10=抽出加工データ!C1993,1,0)</f>
        <v>0</v>
      </c>
      <c r="B1993" s="62">
        <f>IF(春日部市要介護認定進捗状況確認シート!$E$10=抽出加工データ!B1993,1,0)</f>
        <v>0</v>
      </c>
      <c r="C1993" s="62">
        <f t="shared" si="31"/>
        <v>0</v>
      </c>
      <c r="D1993" s="59">
        <f>VLOOKUP(抽出加工データ!D1993,データベース!$H$13:$I$16,2,FALSE)</f>
        <v>1</v>
      </c>
      <c r="E1993" s="71">
        <f>抽出加工データ!E1993</f>
        <v>46253</v>
      </c>
    </row>
    <row r="1994" spans="1:5">
      <c r="A1994" s="62">
        <f>IF(春日部市要介護認定進捗状況確認シート!$M$10=抽出加工データ!C1994,1,0)</f>
        <v>0</v>
      </c>
      <c r="B1994" s="62">
        <f>IF(春日部市要介護認定進捗状況確認シート!$E$10=抽出加工データ!B1994,1,0)</f>
        <v>0</v>
      </c>
      <c r="C1994" s="62">
        <f t="shared" si="31"/>
        <v>0</v>
      </c>
      <c r="D1994" s="59">
        <f>VLOOKUP(抽出加工データ!D1994,データベース!$H$13:$I$16,2,FALSE)</f>
        <v>1</v>
      </c>
      <c r="E1994" s="71">
        <f>抽出加工データ!E1994</f>
        <v>46192</v>
      </c>
    </row>
    <row r="1995" spans="1:5">
      <c r="A1995" s="62">
        <f>IF(春日部市要介護認定進捗状況確認シート!$M$10=抽出加工データ!C1995,1,0)</f>
        <v>0</v>
      </c>
      <c r="B1995" s="62">
        <f>IF(春日部市要介護認定進捗状況確認シート!$E$10=抽出加工データ!B1995,1,0)</f>
        <v>0</v>
      </c>
      <c r="C1995" s="62">
        <f t="shared" si="31"/>
        <v>0</v>
      </c>
      <c r="D1995" s="59">
        <f>VLOOKUP(抽出加工データ!D1995,データベース!$H$13:$I$16,2,FALSE)</f>
        <v>1</v>
      </c>
      <c r="E1995" s="71">
        <f>抽出加工データ!E1995</f>
        <v>46238</v>
      </c>
    </row>
    <row r="1996" spans="1:5">
      <c r="A1996" s="62">
        <f>IF(春日部市要介護認定進捗状況確認シート!$M$10=抽出加工データ!C1996,1,0)</f>
        <v>0</v>
      </c>
      <c r="B1996" s="62">
        <f>IF(春日部市要介護認定進捗状況確認シート!$E$10=抽出加工データ!B1996,1,0)</f>
        <v>0</v>
      </c>
      <c r="C1996" s="62">
        <f t="shared" si="31"/>
        <v>0</v>
      </c>
      <c r="D1996" s="59">
        <f>VLOOKUP(抽出加工データ!D1996,データベース!$H$13:$I$16,2,FALSE)</f>
        <v>2</v>
      </c>
      <c r="E1996" s="71">
        <f>抽出加工データ!E1996</f>
        <v>46206</v>
      </c>
    </row>
    <row r="1997" spans="1:5">
      <c r="A1997" s="62">
        <f>IF(春日部市要介護認定進捗状況確認シート!$M$10=抽出加工データ!C1997,1,0)</f>
        <v>0</v>
      </c>
      <c r="B1997" s="62">
        <f>IF(春日部市要介護認定進捗状況確認シート!$E$10=抽出加工データ!B1997,1,0)</f>
        <v>0</v>
      </c>
      <c r="C1997" s="62">
        <f t="shared" si="31"/>
        <v>0</v>
      </c>
      <c r="D1997" s="59">
        <f>VLOOKUP(抽出加工データ!D1997,データベース!$H$13:$I$16,2,FALSE)</f>
        <v>5</v>
      </c>
      <c r="E1997" s="71">
        <f>抽出加工データ!E1997</f>
        <v>0</v>
      </c>
    </row>
    <row r="1998" spans="1:5">
      <c r="A1998" s="62">
        <f>IF(春日部市要介護認定進捗状況確認シート!$M$10=抽出加工データ!C1998,1,0)</f>
        <v>0</v>
      </c>
      <c r="B1998" s="62">
        <f>IF(春日部市要介護認定進捗状況確認シート!$E$10=抽出加工データ!B1998,1,0)</f>
        <v>0</v>
      </c>
      <c r="C1998" s="62">
        <f t="shared" si="31"/>
        <v>0</v>
      </c>
      <c r="D1998" s="59">
        <f>VLOOKUP(抽出加工データ!D1998,データベース!$H$13:$I$16,2,FALSE)</f>
        <v>5</v>
      </c>
      <c r="E1998" s="71">
        <f>抽出加工データ!E1998</f>
        <v>46230</v>
      </c>
    </row>
    <row r="1999" spans="1:5">
      <c r="A1999" s="62">
        <f>IF(春日部市要介護認定進捗状況確認シート!$M$10=抽出加工データ!C1999,1,0)</f>
        <v>0</v>
      </c>
      <c r="B1999" s="62">
        <f>IF(春日部市要介護認定進捗状況確認シート!$E$10=抽出加工データ!B1999,1,0)</f>
        <v>0</v>
      </c>
      <c r="C1999" s="62">
        <f t="shared" si="31"/>
        <v>0</v>
      </c>
      <c r="D1999" s="59">
        <f>VLOOKUP(抽出加工データ!D1999,データベース!$H$13:$I$16,2,FALSE)</f>
        <v>1</v>
      </c>
      <c r="E1999" s="71">
        <f>抽出加工データ!E1999</f>
        <v>0</v>
      </c>
    </row>
    <row r="2000" spans="1:5">
      <c r="A2000" s="62">
        <f>IF(春日部市要介護認定進捗状況確認シート!$M$10=抽出加工データ!C2000,1,0)</f>
        <v>0</v>
      </c>
      <c r="B2000" s="62">
        <f>IF(春日部市要介護認定進捗状況確認シート!$E$10=抽出加工データ!B2000,1,0)</f>
        <v>0</v>
      </c>
      <c r="C2000" s="62">
        <f t="shared" si="31"/>
        <v>0</v>
      </c>
      <c r="D2000" s="59">
        <f>VLOOKUP(抽出加工データ!D2000,データベース!$H$13:$I$16,2,FALSE)</f>
        <v>10</v>
      </c>
      <c r="E2000" s="71">
        <f>抽出加工データ!E2000</f>
        <v>46238</v>
      </c>
    </row>
    <row r="2001" spans="1:5">
      <c r="A2001" s="62">
        <f>IF(春日部市要介護認定進捗状況確認シート!$M$10=抽出加工データ!C2001,1,0)</f>
        <v>0</v>
      </c>
      <c r="B2001" s="62">
        <f>IF(春日部市要介護認定進捗状況確認シート!$E$10=抽出加工データ!B2001,1,0)</f>
        <v>0</v>
      </c>
      <c r="C2001" s="62">
        <f t="shared" si="31"/>
        <v>0</v>
      </c>
      <c r="D2001" s="59">
        <f>VLOOKUP(抽出加工データ!D2001,データベース!$H$13:$I$16,2,FALSE)</f>
        <v>2</v>
      </c>
      <c r="E2001" s="71">
        <f>抽出加工データ!E2001</f>
        <v>46224</v>
      </c>
    </row>
    <row r="2002" spans="1:5">
      <c r="A2002" s="62">
        <f>IF(春日部市要介護認定進捗状況確認シート!$M$10=抽出加工データ!C2002,1,0)</f>
        <v>0</v>
      </c>
      <c r="B2002" s="62">
        <f>IF(春日部市要介護認定進捗状況確認シート!$E$10=抽出加工データ!B2002,1,0)</f>
        <v>0</v>
      </c>
      <c r="C2002" s="62">
        <f t="shared" si="31"/>
        <v>0</v>
      </c>
      <c r="D2002" s="59">
        <f>VLOOKUP(抽出加工データ!D2002,データベース!$H$13:$I$16,2,FALSE)</f>
        <v>1</v>
      </c>
      <c r="E2002" s="71">
        <f>抽出加工データ!E2002</f>
        <v>0</v>
      </c>
    </row>
    <row r="2003" spans="1:5">
      <c r="A2003" s="62">
        <f>IF(春日部市要介護認定進捗状況確認シート!$M$10=抽出加工データ!C2003,1,0)</f>
        <v>0</v>
      </c>
      <c r="B2003" s="62">
        <f>IF(春日部市要介護認定進捗状況確認シート!$E$10=抽出加工データ!B2003,1,0)</f>
        <v>0</v>
      </c>
      <c r="C2003" s="62">
        <f t="shared" si="31"/>
        <v>0</v>
      </c>
      <c r="D2003" s="59">
        <f>VLOOKUP(抽出加工データ!D2003,データベース!$H$13:$I$16,2,FALSE)</f>
        <v>2</v>
      </c>
      <c r="E2003" s="71">
        <f>抽出加工データ!E2003</f>
        <v>46189</v>
      </c>
    </row>
    <row r="2004" spans="1:5">
      <c r="A2004" s="62">
        <f>IF(春日部市要介護認定進捗状況確認シート!$M$10=抽出加工データ!C2004,1,0)</f>
        <v>0</v>
      </c>
      <c r="B2004" s="62">
        <f>IF(春日部市要介護認定進捗状況確認シート!$E$10=抽出加工データ!B2004,1,0)</f>
        <v>0</v>
      </c>
      <c r="C2004" s="62">
        <f t="shared" si="31"/>
        <v>0</v>
      </c>
      <c r="D2004" s="59">
        <f>VLOOKUP(抽出加工データ!D2004,データベース!$H$13:$I$16,2,FALSE)</f>
        <v>2</v>
      </c>
      <c r="E2004" s="71">
        <f>抽出加工データ!E2004</f>
        <v>46192</v>
      </c>
    </row>
    <row r="2005" spans="1:5">
      <c r="A2005" s="62">
        <f>IF(春日部市要介護認定進捗状況確認シート!$M$10=抽出加工データ!C2005,1,0)</f>
        <v>0</v>
      </c>
      <c r="B2005" s="62">
        <f>IF(春日部市要介護認定進捗状況確認シート!$E$10=抽出加工データ!B2005,1,0)</f>
        <v>0</v>
      </c>
      <c r="C2005" s="62">
        <f t="shared" si="31"/>
        <v>0</v>
      </c>
      <c r="D2005" s="59">
        <f>VLOOKUP(抽出加工データ!D2005,データベース!$H$13:$I$16,2,FALSE)</f>
        <v>2</v>
      </c>
      <c r="E2005" s="71">
        <f>抽出加工データ!E2005</f>
        <v>46227</v>
      </c>
    </row>
    <row r="2006" spans="1:5">
      <c r="A2006" s="62">
        <f>IF(春日部市要介護認定進捗状況確認シート!$M$10=抽出加工データ!C2006,1,0)</f>
        <v>0</v>
      </c>
      <c r="B2006" s="62">
        <f>IF(春日部市要介護認定進捗状況確認シート!$E$10=抽出加工データ!B2006,1,0)</f>
        <v>0</v>
      </c>
      <c r="C2006" s="62">
        <f t="shared" si="31"/>
        <v>0</v>
      </c>
      <c r="D2006" s="59">
        <f>VLOOKUP(抽出加工データ!D2006,データベース!$H$13:$I$16,2,FALSE)</f>
        <v>2</v>
      </c>
      <c r="E2006" s="71">
        <f>抽出加工データ!E2006</f>
        <v>46231</v>
      </c>
    </row>
    <row r="2007" spans="1:5">
      <c r="A2007" s="62">
        <f>IF(春日部市要介護認定進捗状況確認シート!$M$10=抽出加工データ!C2007,1,0)</f>
        <v>0</v>
      </c>
      <c r="B2007" s="62">
        <f>IF(春日部市要介護認定進捗状況確認シート!$E$10=抽出加工データ!B2007,1,0)</f>
        <v>0</v>
      </c>
      <c r="C2007" s="62">
        <f t="shared" si="31"/>
        <v>0</v>
      </c>
      <c r="D2007" s="59">
        <f>VLOOKUP(抽出加工データ!D2007,データベース!$H$13:$I$16,2,FALSE)</f>
        <v>1</v>
      </c>
      <c r="E2007" s="71">
        <f>抽出加工データ!E2007</f>
        <v>0</v>
      </c>
    </row>
    <row r="2008" spans="1:5">
      <c r="A2008" s="62">
        <f>IF(春日部市要介護認定進捗状況確認シート!$M$10=抽出加工データ!C2008,1,0)</f>
        <v>0</v>
      </c>
      <c r="B2008" s="62">
        <f>IF(春日部市要介護認定進捗状況確認シート!$E$10=抽出加工データ!B2008,1,0)</f>
        <v>0</v>
      </c>
      <c r="C2008" s="62">
        <f t="shared" si="31"/>
        <v>0</v>
      </c>
      <c r="D2008" s="59">
        <f>VLOOKUP(抽出加工データ!D2008,データベース!$H$13:$I$16,2,FALSE)</f>
        <v>1</v>
      </c>
      <c r="E2008" s="71">
        <f>抽出加工データ!E2008</f>
        <v>46253</v>
      </c>
    </row>
    <row r="2009" spans="1:5">
      <c r="A2009" s="62">
        <f>IF(春日部市要介護認定進捗状況確認シート!$M$10=抽出加工データ!C2009,1,0)</f>
        <v>0</v>
      </c>
      <c r="B2009" s="62">
        <f>IF(春日部市要介護認定進捗状況確認シート!$E$10=抽出加工データ!B2009,1,0)</f>
        <v>0</v>
      </c>
      <c r="C2009" s="62">
        <f t="shared" si="31"/>
        <v>0</v>
      </c>
      <c r="D2009" s="59">
        <f>VLOOKUP(抽出加工データ!D2009,データベース!$H$13:$I$16,2,FALSE)</f>
        <v>2</v>
      </c>
      <c r="E2009" s="71">
        <f>抽出加工データ!E2009</f>
        <v>0</v>
      </c>
    </row>
    <row r="2010" spans="1:5">
      <c r="A2010" s="62">
        <f>IF(春日部市要介護認定進捗状況確認シート!$M$10=抽出加工データ!C2010,1,0)</f>
        <v>0</v>
      </c>
      <c r="B2010" s="62">
        <f>IF(春日部市要介護認定進捗状況確認シート!$E$10=抽出加工データ!B2010,1,0)</f>
        <v>0</v>
      </c>
      <c r="C2010" s="62">
        <f t="shared" si="31"/>
        <v>0</v>
      </c>
      <c r="D2010" s="59">
        <f>VLOOKUP(抽出加工データ!D2010,データベース!$H$13:$I$16,2,FALSE)</f>
        <v>2</v>
      </c>
      <c r="E2010" s="71">
        <f>抽出加工データ!E2010</f>
        <v>46197</v>
      </c>
    </row>
    <row r="2011" spans="1:5">
      <c r="A2011" s="62">
        <f>IF(春日部市要介護認定進捗状況確認シート!$M$10=抽出加工データ!C2011,1,0)</f>
        <v>0</v>
      </c>
      <c r="B2011" s="62">
        <f>IF(春日部市要介護認定進捗状況確認シート!$E$10=抽出加工データ!B2011,1,0)</f>
        <v>0</v>
      </c>
      <c r="C2011" s="62">
        <f t="shared" si="31"/>
        <v>0</v>
      </c>
      <c r="D2011" s="59">
        <f>VLOOKUP(抽出加工データ!D2011,データベース!$H$13:$I$16,2,FALSE)</f>
        <v>1</v>
      </c>
      <c r="E2011" s="71">
        <f>抽出加工データ!E2011</f>
        <v>46234</v>
      </c>
    </row>
    <row r="2012" spans="1:5">
      <c r="A2012" s="62">
        <f>IF(春日部市要介護認定進捗状況確認シート!$M$10=抽出加工データ!C2012,1,0)</f>
        <v>0</v>
      </c>
      <c r="B2012" s="62">
        <f>IF(春日部市要介護認定進捗状況確認シート!$E$10=抽出加工データ!B2012,1,0)</f>
        <v>0</v>
      </c>
      <c r="C2012" s="62">
        <f t="shared" si="31"/>
        <v>0</v>
      </c>
      <c r="D2012" s="59">
        <f>VLOOKUP(抽出加工データ!D2012,データベース!$H$13:$I$16,2,FALSE)</f>
        <v>2</v>
      </c>
      <c r="E2012" s="71">
        <f>抽出加工データ!E2012</f>
        <v>46238</v>
      </c>
    </row>
    <row r="2013" spans="1:5">
      <c r="A2013" s="62">
        <f>IF(春日部市要介護認定進捗状況確認シート!$M$10=抽出加工データ!C2013,1,0)</f>
        <v>0</v>
      </c>
      <c r="B2013" s="62">
        <f>IF(春日部市要介護認定進捗状況確認シート!$E$10=抽出加工データ!B2013,1,0)</f>
        <v>0</v>
      </c>
      <c r="C2013" s="62">
        <f t="shared" si="31"/>
        <v>0</v>
      </c>
      <c r="D2013" s="59">
        <f>VLOOKUP(抽出加工データ!D2013,データベース!$H$13:$I$16,2,FALSE)</f>
        <v>5</v>
      </c>
      <c r="E2013" s="71">
        <f>抽出加工データ!E2013</f>
        <v>46178</v>
      </c>
    </row>
    <row r="2014" spans="1:5">
      <c r="A2014" s="62">
        <f>IF(春日部市要介護認定進捗状況確認シート!$M$10=抽出加工データ!C2014,1,0)</f>
        <v>0</v>
      </c>
      <c r="B2014" s="62">
        <f>IF(春日部市要介護認定進捗状況確認シート!$E$10=抽出加工データ!B2014,1,0)</f>
        <v>0</v>
      </c>
      <c r="C2014" s="62">
        <f t="shared" si="31"/>
        <v>0</v>
      </c>
      <c r="D2014" s="59">
        <f>VLOOKUP(抽出加工データ!D2014,データベース!$H$13:$I$16,2,FALSE)</f>
        <v>2</v>
      </c>
      <c r="E2014" s="71">
        <f>抽出加工データ!E2014</f>
        <v>46232</v>
      </c>
    </row>
    <row r="2015" spans="1:5">
      <c r="A2015" s="62">
        <f>IF(春日部市要介護認定進捗状況確認シート!$M$10=抽出加工データ!C2015,1,0)</f>
        <v>0</v>
      </c>
      <c r="B2015" s="62">
        <f>IF(春日部市要介護認定進捗状況確認シート!$E$10=抽出加工データ!B2015,1,0)</f>
        <v>0</v>
      </c>
      <c r="C2015" s="62">
        <f t="shared" si="31"/>
        <v>0</v>
      </c>
      <c r="D2015" s="59">
        <f>VLOOKUP(抽出加工データ!D2015,データベース!$H$13:$I$16,2,FALSE)</f>
        <v>2</v>
      </c>
      <c r="E2015" s="71">
        <f>抽出加工データ!E2015</f>
        <v>46190</v>
      </c>
    </row>
    <row r="2016" spans="1:5">
      <c r="A2016" s="62">
        <f>IF(春日部市要介護認定進捗状況確認シート!$M$10=抽出加工データ!C2016,1,0)</f>
        <v>0</v>
      </c>
      <c r="B2016" s="62">
        <f>IF(春日部市要介護認定進捗状況確認シート!$E$10=抽出加工データ!B2016,1,0)</f>
        <v>0</v>
      </c>
      <c r="C2016" s="62">
        <f t="shared" si="31"/>
        <v>0</v>
      </c>
      <c r="D2016" s="59">
        <f>VLOOKUP(抽出加工データ!D2016,データベース!$H$13:$I$16,2,FALSE)</f>
        <v>1</v>
      </c>
      <c r="E2016" s="71">
        <f>抽出加工データ!E2016</f>
        <v>0</v>
      </c>
    </row>
    <row r="2017" spans="1:5">
      <c r="A2017" s="62">
        <f>IF(春日部市要介護認定進捗状況確認シート!$M$10=抽出加工データ!C2017,1,0)</f>
        <v>0</v>
      </c>
      <c r="B2017" s="62">
        <f>IF(春日部市要介護認定進捗状況確認シート!$E$10=抽出加工データ!B2017,1,0)</f>
        <v>0</v>
      </c>
      <c r="C2017" s="62">
        <f t="shared" si="31"/>
        <v>0</v>
      </c>
      <c r="D2017" s="59">
        <f>VLOOKUP(抽出加工データ!D2017,データベース!$H$13:$I$16,2,FALSE)</f>
        <v>1</v>
      </c>
      <c r="E2017" s="71">
        <f>抽出加工データ!E2017</f>
        <v>46251</v>
      </c>
    </row>
    <row r="2018" spans="1:5">
      <c r="A2018" s="62">
        <f>IF(春日部市要介護認定進捗状況確認シート!$M$10=抽出加工データ!C2018,1,0)</f>
        <v>0</v>
      </c>
      <c r="B2018" s="62">
        <f>IF(春日部市要介護認定進捗状況確認シート!$E$10=抽出加工データ!B2018,1,0)</f>
        <v>0</v>
      </c>
      <c r="C2018" s="62">
        <f t="shared" si="31"/>
        <v>0</v>
      </c>
      <c r="D2018" s="59">
        <f>VLOOKUP(抽出加工データ!D2018,データベース!$H$13:$I$16,2,FALSE)</f>
        <v>1</v>
      </c>
      <c r="E2018" s="71">
        <f>抽出加工データ!E2018</f>
        <v>46202</v>
      </c>
    </row>
    <row r="2019" spans="1:5">
      <c r="A2019" s="62">
        <f>IF(春日部市要介護認定進捗状況確認シート!$M$10=抽出加工データ!C2019,1,0)</f>
        <v>0</v>
      </c>
      <c r="B2019" s="62">
        <f>IF(春日部市要介護認定進捗状況確認シート!$E$10=抽出加工データ!B2019,1,0)</f>
        <v>0</v>
      </c>
      <c r="C2019" s="62">
        <f t="shared" si="31"/>
        <v>0</v>
      </c>
      <c r="D2019" s="59">
        <f>VLOOKUP(抽出加工データ!D2019,データベース!$H$13:$I$16,2,FALSE)</f>
        <v>1</v>
      </c>
      <c r="E2019" s="71">
        <f>抽出加工データ!E2019</f>
        <v>0</v>
      </c>
    </row>
    <row r="2020" spans="1:5">
      <c r="A2020" s="62">
        <f>IF(春日部市要介護認定進捗状況確認シート!$M$10=抽出加工データ!C2020,1,0)</f>
        <v>0</v>
      </c>
      <c r="B2020" s="62">
        <f>IF(春日部市要介護認定進捗状況確認シート!$E$10=抽出加工データ!B2020,1,0)</f>
        <v>0</v>
      </c>
      <c r="C2020" s="62">
        <f t="shared" si="31"/>
        <v>0</v>
      </c>
      <c r="D2020" s="59">
        <f>VLOOKUP(抽出加工データ!D2020,データベース!$H$13:$I$16,2,FALSE)</f>
        <v>5</v>
      </c>
      <c r="E2020" s="71">
        <f>抽出加工データ!E2020</f>
        <v>46213</v>
      </c>
    </row>
    <row r="2021" spans="1:5">
      <c r="A2021" s="62">
        <f>IF(春日部市要介護認定進捗状況確認シート!$M$10=抽出加工データ!C2021,1,0)</f>
        <v>0</v>
      </c>
      <c r="B2021" s="62">
        <f>IF(春日部市要介護認定進捗状況確認シート!$E$10=抽出加工データ!B2021,1,0)</f>
        <v>0</v>
      </c>
      <c r="C2021" s="62">
        <f t="shared" si="31"/>
        <v>0</v>
      </c>
      <c r="D2021" s="59">
        <f>VLOOKUP(抽出加工データ!D2021,データベース!$H$13:$I$16,2,FALSE)</f>
        <v>2</v>
      </c>
      <c r="E2021" s="71">
        <f>抽出加工データ!E2021</f>
        <v>46218</v>
      </c>
    </row>
    <row r="2022" spans="1:5">
      <c r="A2022" s="62">
        <f>IF(春日部市要介護認定進捗状況確認シート!$M$10=抽出加工データ!C2022,1,0)</f>
        <v>0</v>
      </c>
      <c r="B2022" s="62">
        <f>IF(春日部市要介護認定進捗状況確認シート!$E$10=抽出加工データ!B2022,1,0)</f>
        <v>0</v>
      </c>
      <c r="C2022" s="62">
        <f t="shared" si="31"/>
        <v>0</v>
      </c>
      <c r="D2022" s="59">
        <f>VLOOKUP(抽出加工データ!D2022,データベース!$H$13:$I$16,2,FALSE)</f>
        <v>2</v>
      </c>
      <c r="E2022" s="71">
        <f>抽出加工データ!E2022</f>
        <v>0</v>
      </c>
    </row>
    <row r="2023" spans="1:5">
      <c r="A2023" s="62">
        <f>IF(春日部市要介護認定進捗状況確認シート!$M$10=抽出加工データ!C2023,1,0)</f>
        <v>0</v>
      </c>
      <c r="B2023" s="62">
        <f>IF(春日部市要介護認定進捗状況確認シート!$E$10=抽出加工データ!B2023,1,0)</f>
        <v>0</v>
      </c>
      <c r="C2023" s="62">
        <f t="shared" si="31"/>
        <v>0</v>
      </c>
      <c r="D2023" s="59">
        <f>VLOOKUP(抽出加工データ!D2023,データベース!$H$13:$I$16,2,FALSE)</f>
        <v>2</v>
      </c>
      <c r="E2023" s="71">
        <f>抽出加工データ!E2023</f>
        <v>0</v>
      </c>
    </row>
    <row r="2024" spans="1:5">
      <c r="A2024" s="62">
        <f>IF(春日部市要介護認定進捗状況確認シート!$M$10=抽出加工データ!C2024,1,0)</f>
        <v>0</v>
      </c>
      <c r="B2024" s="62">
        <f>IF(春日部市要介護認定進捗状況確認シート!$E$10=抽出加工データ!B2024,1,0)</f>
        <v>0</v>
      </c>
      <c r="C2024" s="62">
        <f t="shared" si="31"/>
        <v>0</v>
      </c>
      <c r="D2024" s="59">
        <f>VLOOKUP(抽出加工データ!D2024,データベース!$H$13:$I$16,2,FALSE)</f>
        <v>2</v>
      </c>
      <c r="E2024" s="71">
        <f>抽出加工データ!E2024</f>
        <v>46213</v>
      </c>
    </row>
    <row r="2025" spans="1:5">
      <c r="A2025" s="62">
        <f>IF(春日部市要介護認定進捗状況確認シート!$M$10=抽出加工データ!C2025,1,0)</f>
        <v>0</v>
      </c>
      <c r="B2025" s="62">
        <f>IF(春日部市要介護認定進捗状況確認シート!$E$10=抽出加工データ!B2025,1,0)</f>
        <v>0</v>
      </c>
      <c r="C2025" s="62">
        <f t="shared" si="31"/>
        <v>0</v>
      </c>
      <c r="D2025" s="59">
        <f>VLOOKUP(抽出加工データ!D2025,データベース!$H$13:$I$16,2,FALSE)</f>
        <v>5</v>
      </c>
      <c r="E2025" s="71">
        <f>抽出加工データ!E2025</f>
        <v>46210</v>
      </c>
    </row>
    <row r="2026" spans="1:5">
      <c r="A2026" s="62">
        <f>IF(春日部市要介護認定進捗状況確認シート!$M$10=抽出加工データ!C2026,1,0)</f>
        <v>0</v>
      </c>
      <c r="B2026" s="62">
        <f>IF(春日部市要介護認定進捗状況確認シート!$E$10=抽出加工データ!B2026,1,0)</f>
        <v>0</v>
      </c>
      <c r="C2026" s="62">
        <f t="shared" si="31"/>
        <v>0</v>
      </c>
      <c r="D2026" s="59">
        <f>VLOOKUP(抽出加工データ!D2026,データベース!$H$13:$I$16,2,FALSE)</f>
        <v>2</v>
      </c>
      <c r="E2026" s="71">
        <f>抽出加工データ!E2026</f>
        <v>46217</v>
      </c>
    </row>
    <row r="2027" spans="1:5">
      <c r="A2027" s="62">
        <f>IF(春日部市要介護認定進捗状況確認シート!$M$10=抽出加工データ!C2027,1,0)</f>
        <v>0</v>
      </c>
      <c r="B2027" s="62">
        <f>IF(春日部市要介護認定進捗状況確認シート!$E$10=抽出加工データ!B2027,1,0)</f>
        <v>0</v>
      </c>
      <c r="C2027" s="62">
        <f t="shared" si="31"/>
        <v>0</v>
      </c>
      <c r="D2027" s="59">
        <f>VLOOKUP(抽出加工データ!D2027,データベース!$H$13:$I$16,2,FALSE)</f>
        <v>10</v>
      </c>
      <c r="E2027" s="71">
        <f>抽出加工データ!E2027</f>
        <v>46182</v>
      </c>
    </row>
    <row r="2028" spans="1:5">
      <c r="A2028" s="62">
        <f>IF(春日部市要介護認定進捗状況確認シート!$M$10=抽出加工データ!C2028,1,0)</f>
        <v>0</v>
      </c>
      <c r="B2028" s="62">
        <f>IF(春日部市要介護認定進捗状況確認シート!$E$10=抽出加工データ!B2028,1,0)</f>
        <v>0</v>
      </c>
      <c r="C2028" s="62">
        <f t="shared" si="31"/>
        <v>0</v>
      </c>
      <c r="D2028" s="59">
        <f>VLOOKUP(抽出加工データ!D2028,データベース!$H$13:$I$16,2,FALSE)</f>
        <v>10</v>
      </c>
      <c r="E2028" s="71">
        <f>抽出加工データ!E2028</f>
        <v>46225</v>
      </c>
    </row>
    <row r="2029" spans="1:5">
      <c r="A2029" s="62">
        <f>IF(春日部市要介護認定進捗状況確認シート!$M$10=抽出加工データ!C2029,1,0)</f>
        <v>0</v>
      </c>
      <c r="B2029" s="62">
        <f>IF(春日部市要介護認定進捗状況確認シート!$E$10=抽出加工データ!B2029,1,0)</f>
        <v>0</v>
      </c>
      <c r="C2029" s="62">
        <f t="shared" si="31"/>
        <v>0</v>
      </c>
      <c r="D2029" s="59">
        <f>VLOOKUP(抽出加工データ!D2029,データベース!$H$13:$I$16,2,FALSE)</f>
        <v>1</v>
      </c>
      <c r="E2029" s="71">
        <f>抽出加工データ!E2029</f>
        <v>46211</v>
      </c>
    </row>
    <row r="2030" spans="1:5">
      <c r="A2030" s="62">
        <f>IF(春日部市要介護認定進捗状況確認シート!$M$10=抽出加工データ!C2030,1,0)</f>
        <v>0</v>
      </c>
      <c r="B2030" s="62">
        <f>IF(春日部市要介護認定進捗状況確認シート!$E$10=抽出加工データ!B2030,1,0)</f>
        <v>0</v>
      </c>
      <c r="C2030" s="62">
        <f t="shared" si="31"/>
        <v>0</v>
      </c>
      <c r="D2030" s="59">
        <f>VLOOKUP(抽出加工データ!D2030,データベース!$H$13:$I$16,2,FALSE)</f>
        <v>2</v>
      </c>
      <c r="E2030" s="71">
        <f>抽出加工データ!E2030</f>
        <v>46216</v>
      </c>
    </row>
    <row r="2031" spans="1:5">
      <c r="A2031" s="62">
        <f>IF(春日部市要介護認定進捗状況確認シート!$M$10=抽出加工データ!C2031,1,0)</f>
        <v>0</v>
      </c>
      <c r="B2031" s="62">
        <f>IF(春日部市要介護認定進捗状況確認シート!$E$10=抽出加工データ!B2031,1,0)</f>
        <v>0</v>
      </c>
      <c r="C2031" s="62">
        <f t="shared" si="31"/>
        <v>0</v>
      </c>
      <c r="D2031" s="59">
        <f>VLOOKUP(抽出加工データ!D2031,データベース!$H$13:$I$16,2,FALSE)</f>
        <v>1</v>
      </c>
      <c r="E2031" s="71">
        <f>抽出加工データ!E2031</f>
        <v>46190</v>
      </c>
    </row>
    <row r="2032" spans="1:5">
      <c r="A2032" s="62">
        <f>IF(春日部市要介護認定進捗状況確認シート!$M$10=抽出加工データ!C2032,1,0)</f>
        <v>0</v>
      </c>
      <c r="B2032" s="62">
        <f>IF(春日部市要介護認定進捗状況確認シート!$E$10=抽出加工データ!B2032,1,0)</f>
        <v>0</v>
      </c>
      <c r="C2032" s="62">
        <f t="shared" si="31"/>
        <v>0</v>
      </c>
      <c r="D2032" s="59">
        <f>VLOOKUP(抽出加工データ!D2032,データベース!$H$13:$I$16,2,FALSE)</f>
        <v>2</v>
      </c>
      <c r="E2032" s="71">
        <f>抽出加工データ!E2032</f>
        <v>46232</v>
      </c>
    </row>
    <row r="2033" spans="1:5">
      <c r="A2033" s="62">
        <f>IF(春日部市要介護認定進捗状況確認シート!$M$10=抽出加工データ!C2033,1,0)</f>
        <v>0</v>
      </c>
      <c r="B2033" s="62">
        <f>IF(春日部市要介護認定進捗状況確認シート!$E$10=抽出加工データ!B2033,1,0)</f>
        <v>0</v>
      </c>
      <c r="C2033" s="62">
        <f t="shared" si="31"/>
        <v>0</v>
      </c>
      <c r="D2033" s="59">
        <f>VLOOKUP(抽出加工データ!D2033,データベース!$H$13:$I$16,2,FALSE)</f>
        <v>2</v>
      </c>
      <c r="E2033" s="71">
        <f>抽出加工データ!E2033</f>
        <v>46197</v>
      </c>
    </row>
    <row r="2034" spans="1:5">
      <c r="A2034" s="62">
        <f>IF(春日部市要介護認定進捗状況確認シート!$M$10=抽出加工データ!C2034,1,0)</f>
        <v>0</v>
      </c>
      <c r="B2034" s="62">
        <f>IF(春日部市要介護認定進捗状況確認シート!$E$10=抽出加工データ!B2034,1,0)</f>
        <v>0</v>
      </c>
      <c r="C2034" s="62">
        <f t="shared" si="31"/>
        <v>0</v>
      </c>
      <c r="D2034" s="59">
        <f>VLOOKUP(抽出加工データ!D2034,データベース!$H$13:$I$16,2,FALSE)</f>
        <v>2</v>
      </c>
      <c r="E2034" s="71">
        <f>抽出加工データ!E2034</f>
        <v>46227</v>
      </c>
    </row>
    <row r="2035" spans="1:5">
      <c r="A2035" s="62">
        <f>IF(春日部市要介護認定進捗状況確認シート!$M$10=抽出加工データ!C2035,1,0)</f>
        <v>0</v>
      </c>
      <c r="B2035" s="62">
        <f>IF(春日部市要介護認定進捗状況確認シート!$E$10=抽出加工データ!B2035,1,0)</f>
        <v>0</v>
      </c>
      <c r="C2035" s="62">
        <f t="shared" si="31"/>
        <v>0</v>
      </c>
      <c r="D2035" s="59">
        <f>VLOOKUP(抽出加工データ!D2035,データベース!$H$13:$I$16,2,FALSE)</f>
        <v>5</v>
      </c>
      <c r="E2035" s="71">
        <f>抽出加工データ!E2035</f>
        <v>46232</v>
      </c>
    </row>
    <row r="2036" spans="1:5">
      <c r="A2036" s="62">
        <f>IF(春日部市要介護認定進捗状況確認シート!$M$10=抽出加工データ!C2036,1,0)</f>
        <v>0</v>
      </c>
      <c r="B2036" s="62">
        <f>IF(春日部市要介護認定進捗状況確認シート!$E$10=抽出加工データ!B2036,1,0)</f>
        <v>0</v>
      </c>
      <c r="C2036" s="62">
        <f t="shared" si="31"/>
        <v>0</v>
      </c>
      <c r="D2036" s="59">
        <f>VLOOKUP(抽出加工データ!D2036,データベース!$H$13:$I$16,2,FALSE)</f>
        <v>2</v>
      </c>
      <c r="E2036" s="71">
        <f>抽出加工データ!E2036</f>
        <v>46237</v>
      </c>
    </row>
    <row r="2037" spans="1:5">
      <c r="A2037" s="62">
        <f>IF(春日部市要介護認定進捗状況確認シート!$M$10=抽出加工データ!C2037,1,0)</f>
        <v>0</v>
      </c>
      <c r="B2037" s="62">
        <f>IF(春日部市要介護認定進捗状況確認シート!$E$10=抽出加工データ!B2037,1,0)</f>
        <v>0</v>
      </c>
      <c r="C2037" s="62">
        <f t="shared" si="31"/>
        <v>0</v>
      </c>
      <c r="D2037" s="59">
        <f>VLOOKUP(抽出加工データ!D2037,データベース!$H$13:$I$16,2,FALSE)</f>
        <v>1</v>
      </c>
      <c r="E2037" s="71">
        <f>抽出加工データ!E2037</f>
        <v>0</v>
      </c>
    </row>
    <row r="2038" spans="1:5">
      <c r="A2038" s="62">
        <f>IF(春日部市要介護認定進捗状況確認シート!$M$10=抽出加工データ!C2038,1,0)</f>
        <v>0</v>
      </c>
      <c r="B2038" s="62">
        <f>IF(春日部市要介護認定進捗状況確認シート!$E$10=抽出加工データ!B2038,1,0)</f>
        <v>0</v>
      </c>
      <c r="C2038" s="62">
        <f t="shared" si="31"/>
        <v>0</v>
      </c>
      <c r="D2038" s="59">
        <f>VLOOKUP(抽出加工データ!D2038,データベース!$H$13:$I$16,2,FALSE)</f>
        <v>2</v>
      </c>
      <c r="E2038" s="71">
        <f>抽出加工データ!E2038</f>
        <v>46224</v>
      </c>
    </row>
    <row r="2039" spans="1:5">
      <c r="A2039" s="62">
        <f>IF(春日部市要介護認定進捗状況確認シート!$M$10=抽出加工データ!C2039,1,0)</f>
        <v>0</v>
      </c>
      <c r="B2039" s="62">
        <f>IF(春日部市要介護認定進捗状況確認シート!$E$10=抽出加工データ!B2039,1,0)</f>
        <v>0</v>
      </c>
      <c r="C2039" s="62">
        <f t="shared" si="31"/>
        <v>0</v>
      </c>
      <c r="D2039" s="59">
        <f>VLOOKUP(抽出加工データ!D2039,データベース!$H$13:$I$16,2,FALSE)</f>
        <v>2</v>
      </c>
      <c r="E2039" s="71">
        <f>抽出加工データ!E2039</f>
        <v>46203</v>
      </c>
    </row>
    <row r="2040" spans="1:5">
      <c r="A2040" s="62">
        <f>IF(春日部市要介護認定進捗状況確認シート!$M$10=抽出加工データ!C2040,1,0)</f>
        <v>0</v>
      </c>
      <c r="B2040" s="62">
        <f>IF(春日部市要介護認定進捗状況確認シート!$E$10=抽出加工データ!B2040,1,0)</f>
        <v>0</v>
      </c>
      <c r="C2040" s="62">
        <f t="shared" si="31"/>
        <v>0</v>
      </c>
      <c r="D2040" s="59">
        <f>VLOOKUP(抽出加工データ!D2040,データベース!$H$13:$I$16,2,FALSE)</f>
        <v>1</v>
      </c>
      <c r="E2040" s="71">
        <f>抽出加工データ!E2040</f>
        <v>0</v>
      </c>
    </row>
    <row r="2041" spans="1:5">
      <c r="A2041" s="62">
        <f>IF(春日部市要介護認定進捗状況確認シート!$M$10=抽出加工データ!C2041,1,0)</f>
        <v>0</v>
      </c>
      <c r="B2041" s="62">
        <f>IF(春日部市要介護認定進捗状況確認シート!$E$10=抽出加工データ!B2041,1,0)</f>
        <v>0</v>
      </c>
      <c r="C2041" s="62">
        <f t="shared" si="31"/>
        <v>0</v>
      </c>
      <c r="D2041" s="59">
        <f>VLOOKUP(抽出加工データ!D2041,データベース!$H$13:$I$16,2,FALSE)</f>
        <v>2</v>
      </c>
      <c r="E2041" s="71">
        <f>抽出加工データ!E2041</f>
        <v>46216</v>
      </c>
    </row>
    <row r="2042" spans="1:5">
      <c r="A2042" s="62">
        <f>IF(春日部市要介護認定進捗状況確認シート!$M$10=抽出加工データ!C2042,1,0)</f>
        <v>0</v>
      </c>
      <c r="B2042" s="62">
        <f>IF(春日部市要介護認定進捗状況確認シート!$E$10=抽出加工データ!B2042,1,0)</f>
        <v>0</v>
      </c>
      <c r="C2042" s="62">
        <f t="shared" si="31"/>
        <v>0</v>
      </c>
      <c r="D2042" s="59">
        <f>VLOOKUP(抽出加工データ!D2042,データベース!$H$13:$I$16,2,FALSE)</f>
        <v>2</v>
      </c>
      <c r="E2042" s="71">
        <f>抽出加工データ!E2042</f>
        <v>0</v>
      </c>
    </row>
    <row r="2043" spans="1:5">
      <c r="A2043" s="62">
        <f>IF(春日部市要介護認定進捗状況確認シート!$M$10=抽出加工データ!C2043,1,0)</f>
        <v>0</v>
      </c>
      <c r="B2043" s="62">
        <f>IF(春日部市要介護認定進捗状況確認シート!$E$10=抽出加工データ!B2043,1,0)</f>
        <v>0</v>
      </c>
      <c r="C2043" s="62">
        <f t="shared" si="31"/>
        <v>0</v>
      </c>
      <c r="D2043" s="59">
        <f>VLOOKUP(抽出加工データ!D2043,データベース!$H$13:$I$16,2,FALSE)</f>
        <v>5</v>
      </c>
      <c r="E2043" s="71">
        <f>抽出加工データ!E2043</f>
        <v>46209</v>
      </c>
    </row>
    <row r="2044" spans="1:5">
      <c r="A2044" s="62">
        <f>IF(春日部市要介護認定進捗状況確認シート!$M$10=抽出加工データ!C2044,1,0)</f>
        <v>0</v>
      </c>
      <c r="B2044" s="62">
        <f>IF(春日部市要介護認定進捗状況確認シート!$E$10=抽出加工データ!B2044,1,0)</f>
        <v>0</v>
      </c>
      <c r="C2044" s="62">
        <f t="shared" si="31"/>
        <v>0</v>
      </c>
      <c r="D2044" s="59">
        <f>VLOOKUP(抽出加工データ!D2044,データベース!$H$13:$I$16,2,FALSE)</f>
        <v>5</v>
      </c>
      <c r="E2044" s="71">
        <f>抽出加工データ!E2044</f>
        <v>46190</v>
      </c>
    </row>
    <row r="2045" spans="1:5">
      <c r="A2045" s="62">
        <f>IF(春日部市要介護認定進捗状況確認シート!$M$10=抽出加工データ!C2045,1,0)</f>
        <v>0</v>
      </c>
      <c r="B2045" s="62">
        <f>IF(春日部市要介護認定進捗状況確認シート!$E$10=抽出加工データ!B2045,1,0)</f>
        <v>0</v>
      </c>
      <c r="C2045" s="62">
        <f t="shared" si="31"/>
        <v>0</v>
      </c>
      <c r="D2045" s="59">
        <f>VLOOKUP(抽出加工データ!D2045,データベース!$H$13:$I$16,2,FALSE)</f>
        <v>2</v>
      </c>
      <c r="E2045" s="71">
        <f>抽出加工データ!E2045</f>
        <v>46218</v>
      </c>
    </row>
    <row r="2046" spans="1:5">
      <c r="A2046" s="62">
        <f>IF(春日部市要介護認定進捗状況確認シート!$M$10=抽出加工データ!C2046,1,0)</f>
        <v>0</v>
      </c>
      <c r="B2046" s="62">
        <f>IF(春日部市要介護認定進捗状況確認シート!$E$10=抽出加工データ!B2046,1,0)</f>
        <v>0</v>
      </c>
      <c r="C2046" s="62">
        <f t="shared" si="31"/>
        <v>0</v>
      </c>
      <c r="D2046" s="59">
        <f>VLOOKUP(抽出加工データ!D2046,データベース!$H$13:$I$16,2,FALSE)</f>
        <v>2</v>
      </c>
      <c r="E2046" s="71">
        <f>抽出加工データ!E2046</f>
        <v>0</v>
      </c>
    </row>
    <row r="2047" spans="1:5">
      <c r="A2047" s="62">
        <f>IF(春日部市要介護認定進捗状況確認シート!$M$10=抽出加工データ!C2047,1,0)</f>
        <v>0</v>
      </c>
      <c r="B2047" s="62">
        <f>IF(春日部市要介護認定進捗状況確認シート!$E$10=抽出加工データ!B2047,1,0)</f>
        <v>0</v>
      </c>
      <c r="C2047" s="62">
        <f t="shared" si="31"/>
        <v>0</v>
      </c>
      <c r="D2047" s="59">
        <f>VLOOKUP(抽出加工データ!D2047,データベース!$H$13:$I$16,2,FALSE)</f>
        <v>2</v>
      </c>
      <c r="E2047" s="71">
        <f>抽出加工データ!E2047</f>
        <v>46190</v>
      </c>
    </row>
    <row r="2048" spans="1:5">
      <c r="A2048" s="62">
        <f>IF(春日部市要介護認定進捗状況確認シート!$M$10=抽出加工データ!C2048,1,0)</f>
        <v>0</v>
      </c>
      <c r="B2048" s="62">
        <f>IF(春日部市要介護認定進捗状況確認シート!$E$10=抽出加工データ!B2048,1,0)</f>
        <v>0</v>
      </c>
      <c r="C2048" s="62">
        <f t="shared" si="31"/>
        <v>0</v>
      </c>
      <c r="D2048" s="59">
        <f>VLOOKUP(抽出加工データ!D2048,データベース!$H$13:$I$16,2,FALSE)</f>
        <v>2</v>
      </c>
      <c r="E2048" s="71">
        <f>抽出加工データ!E2048</f>
        <v>46213</v>
      </c>
    </row>
    <row r="2049" spans="1:5">
      <c r="A2049" s="62">
        <f>IF(春日部市要介護認定進捗状況確認シート!$M$10=抽出加工データ!C2049,1,0)</f>
        <v>0</v>
      </c>
      <c r="B2049" s="62">
        <f>IF(春日部市要介護認定進捗状況確認シート!$E$10=抽出加工データ!B2049,1,0)</f>
        <v>0</v>
      </c>
      <c r="C2049" s="62">
        <f t="shared" si="31"/>
        <v>0</v>
      </c>
      <c r="D2049" s="59">
        <f>VLOOKUP(抽出加工データ!D2049,データベース!$H$13:$I$16,2,FALSE)</f>
        <v>2</v>
      </c>
      <c r="E2049" s="71">
        <f>抽出加工データ!E2049</f>
        <v>46217</v>
      </c>
    </row>
    <row r="2050" spans="1:5">
      <c r="A2050" s="62">
        <f>IF(春日部市要介護認定進捗状況確認シート!$M$10=抽出加工データ!C2050,1,0)</f>
        <v>0</v>
      </c>
      <c r="B2050" s="62">
        <f>IF(春日部市要介護認定進捗状況確認シート!$E$10=抽出加工データ!B2050,1,0)</f>
        <v>0</v>
      </c>
      <c r="C2050" s="62">
        <f t="shared" ref="C2050:C2113" si="32">IF(A2050+B2050=2,1,0)</f>
        <v>0</v>
      </c>
      <c r="D2050" s="59">
        <f>VLOOKUP(抽出加工データ!D2050,データベース!$H$13:$I$16,2,FALSE)</f>
        <v>1</v>
      </c>
      <c r="E2050" s="71">
        <f>抽出加工データ!E2050</f>
        <v>46204</v>
      </c>
    </row>
    <row r="2051" spans="1:5">
      <c r="A2051" s="62">
        <f>IF(春日部市要介護認定進捗状況確認シート!$M$10=抽出加工データ!C2051,1,0)</f>
        <v>0</v>
      </c>
      <c r="B2051" s="62">
        <f>IF(春日部市要介護認定進捗状況確認シート!$E$10=抽出加工データ!B2051,1,0)</f>
        <v>0</v>
      </c>
      <c r="C2051" s="62">
        <f t="shared" si="32"/>
        <v>0</v>
      </c>
      <c r="D2051" s="59">
        <f>VLOOKUP(抽出加工データ!D2051,データベース!$H$13:$I$16,2,FALSE)</f>
        <v>1</v>
      </c>
      <c r="E2051" s="71">
        <f>抽出加工データ!E2051</f>
        <v>46218</v>
      </c>
    </row>
    <row r="2052" spans="1:5">
      <c r="A2052" s="62">
        <f>IF(春日部市要介護認定進捗状況確認シート!$M$10=抽出加工データ!C2052,1,0)</f>
        <v>0</v>
      </c>
      <c r="B2052" s="62">
        <f>IF(春日部市要介護認定進捗状況確認シート!$E$10=抽出加工データ!B2052,1,0)</f>
        <v>0</v>
      </c>
      <c r="C2052" s="62">
        <f t="shared" si="32"/>
        <v>0</v>
      </c>
      <c r="D2052" s="59">
        <f>VLOOKUP(抽出加工データ!D2052,データベース!$H$13:$I$16,2,FALSE)</f>
        <v>2</v>
      </c>
      <c r="E2052" s="71">
        <f>抽出加工データ!E2052</f>
        <v>46253</v>
      </c>
    </row>
    <row r="2053" spans="1:5">
      <c r="A2053" s="62">
        <f>IF(春日部市要介護認定進捗状況確認シート!$M$10=抽出加工データ!C2053,1,0)</f>
        <v>0</v>
      </c>
      <c r="B2053" s="62">
        <f>IF(春日部市要介護認定進捗状況確認シート!$E$10=抽出加工データ!B2053,1,0)</f>
        <v>0</v>
      </c>
      <c r="C2053" s="62">
        <f t="shared" si="32"/>
        <v>0</v>
      </c>
      <c r="D2053" s="59">
        <f>VLOOKUP(抽出加工データ!D2053,データベース!$H$13:$I$16,2,FALSE)</f>
        <v>2</v>
      </c>
      <c r="E2053" s="71">
        <f>抽出加工データ!E2053</f>
        <v>46253</v>
      </c>
    </row>
    <row r="2054" spans="1:5">
      <c r="A2054" s="62">
        <f>IF(春日部市要介護認定進捗状況確認シート!$M$10=抽出加工データ!C2054,1,0)</f>
        <v>0</v>
      </c>
      <c r="B2054" s="62">
        <f>IF(春日部市要介護認定進捗状況確認シート!$E$10=抽出加工データ!B2054,1,0)</f>
        <v>0</v>
      </c>
      <c r="C2054" s="62">
        <f t="shared" si="32"/>
        <v>0</v>
      </c>
      <c r="D2054" s="59">
        <f>VLOOKUP(抽出加工データ!D2054,データベース!$H$13:$I$16,2,FALSE)</f>
        <v>1</v>
      </c>
      <c r="E2054" s="71">
        <f>抽出加工データ!E2054</f>
        <v>46253</v>
      </c>
    </row>
    <row r="2055" spans="1:5">
      <c r="A2055" s="62">
        <f>IF(春日部市要介護認定進捗状況確認シート!$M$10=抽出加工データ!C2055,1,0)</f>
        <v>0</v>
      </c>
      <c r="B2055" s="62">
        <f>IF(春日部市要介護認定進捗状況確認シート!$E$10=抽出加工データ!B2055,1,0)</f>
        <v>0</v>
      </c>
      <c r="C2055" s="62">
        <f t="shared" si="32"/>
        <v>0</v>
      </c>
      <c r="D2055" s="59">
        <f>VLOOKUP(抽出加工データ!D2055,データベース!$H$13:$I$16,2,FALSE)</f>
        <v>1</v>
      </c>
      <c r="E2055" s="71">
        <f>抽出加工データ!E2055</f>
        <v>46202</v>
      </c>
    </row>
    <row r="2056" spans="1:5">
      <c r="A2056" s="62">
        <f>IF(春日部市要介護認定進捗状況確認シート!$M$10=抽出加工データ!C2056,1,0)</f>
        <v>0</v>
      </c>
      <c r="B2056" s="62">
        <f>IF(春日部市要介護認定進捗状況確認シート!$E$10=抽出加工データ!B2056,1,0)</f>
        <v>0</v>
      </c>
      <c r="C2056" s="62">
        <f t="shared" si="32"/>
        <v>0</v>
      </c>
      <c r="D2056" s="59">
        <f>VLOOKUP(抽出加工データ!D2056,データベース!$H$13:$I$16,2,FALSE)</f>
        <v>2</v>
      </c>
      <c r="E2056" s="71">
        <f>抽出加工データ!E2056</f>
        <v>0</v>
      </c>
    </row>
    <row r="2057" spans="1:5">
      <c r="A2057" s="62">
        <f>IF(春日部市要介護認定進捗状況確認シート!$M$10=抽出加工データ!C2057,1,0)</f>
        <v>0</v>
      </c>
      <c r="B2057" s="62">
        <f>IF(春日部市要介護認定進捗状況確認シート!$E$10=抽出加工データ!B2057,1,0)</f>
        <v>0</v>
      </c>
      <c r="C2057" s="62">
        <f t="shared" si="32"/>
        <v>0</v>
      </c>
      <c r="D2057" s="59">
        <f>VLOOKUP(抽出加工データ!D2057,データベース!$H$13:$I$16,2,FALSE)</f>
        <v>2</v>
      </c>
      <c r="E2057" s="71">
        <f>抽出加工データ!E2057</f>
        <v>46252</v>
      </c>
    </row>
    <row r="2058" spans="1:5">
      <c r="A2058" s="62">
        <f>IF(春日部市要介護認定進捗状況確認シート!$M$10=抽出加工データ!C2058,1,0)</f>
        <v>0</v>
      </c>
      <c r="B2058" s="62">
        <f>IF(春日部市要介護認定進捗状況確認シート!$E$10=抽出加工データ!B2058,1,0)</f>
        <v>0</v>
      </c>
      <c r="C2058" s="62">
        <f t="shared" si="32"/>
        <v>0</v>
      </c>
      <c r="D2058" s="59">
        <f>VLOOKUP(抽出加工データ!D2058,データベース!$H$13:$I$16,2,FALSE)</f>
        <v>1</v>
      </c>
      <c r="E2058" s="71">
        <f>抽出加工データ!E2058</f>
        <v>46224</v>
      </c>
    </row>
    <row r="2059" spans="1:5">
      <c r="A2059" s="62">
        <f>IF(春日部市要介護認定進捗状況確認シート!$M$10=抽出加工データ!C2059,1,0)</f>
        <v>0</v>
      </c>
      <c r="B2059" s="62">
        <f>IF(春日部市要介護認定進捗状況確認シート!$E$10=抽出加工データ!B2059,1,0)</f>
        <v>0</v>
      </c>
      <c r="C2059" s="62">
        <f t="shared" si="32"/>
        <v>0</v>
      </c>
      <c r="D2059" s="59">
        <f>VLOOKUP(抽出加工データ!D2059,データベース!$H$13:$I$16,2,FALSE)</f>
        <v>1</v>
      </c>
      <c r="E2059" s="71">
        <f>抽出加工データ!E2059</f>
        <v>46234</v>
      </c>
    </row>
    <row r="2060" spans="1:5">
      <c r="A2060" s="62">
        <f>IF(春日部市要介護認定進捗状況確認シート!$M$10=抽出加工データ!C2060,1,0)</f>
        <v>0</v>
      </c>
      <c r="B2060" s="62">
        <f>IF(春日部市要介護認定進捗状況確認シート!$E$10=抽出加工データ!B2060,1,0)</f>
        <v>0</v>
      </c>
      <c r="C2060" s="62">
        <f t="shared" si="32"/>
        <v>0</v>
      </c>
      <c r="D2060" s="59">
        <f>VLOOKUP(抽出加工データ!D2060,データベース!$H$13:$I$16,2,FALSE)</f>
        <v>2</v>
      </c>
      <c r="E2060" s="71">
        <f>抽出加工データ!E2060</f>
        <v>0</v>
      </c>
    </row>
    <row r="2061" spans="1:5">
      <c r="A2061" s="62">
        <f>IF(春日部市要介護認定進捗状況確認シート!$M$10=抽出加工データ!C2061,1,0)</f>
        <v>0</v>
      </c>
      <c r="B2061" s="62">
        <f>IF(春日部市要介護認定進捗状況確認シート!$E$10=抽出加工データ!B2061,1,0)</f>
        <v>0</v>
      </c>
      <c r="C2061" s="62">
        <f t="shared" si="32"/>
        <v>0</v>
      </c>
      <c r="D2061" s="59">
        <f>VLOOKUP(抽出加工データ!D2061,データベース!$H$13:$I$16,2,FALSE)</f>
        <v>2</v>
      </c>
      <c r="E2061" s="71">
        <f>抽出加工データ!E2061</f>
        <v>46252</v>
      </c>
    </row>
    <row r="2062" spans="1:5">
      <c r="A2062" s="62">
        <f>IF(春日部市要介護認定進捗状況確認シート!$M$10=抽出加工データ!C2062,1,0)</f>
        <v>0</v>
      </c>
      <c r="B2062" s="62">
        <f>IF(春日部市要介護認定進捗状況確認シート!$E$10=抽出加工データ!B2062,1,0)</f>
        <v>0</v>
      </c>
      <c r="C2062" s="62">
        <f t="shared" si="32"/>
        <v>0</v>
      </c>
      <c r="D2062" s="59">
        <f>VLOOKUP(抽出加工データ!D2062,データベース!$H$13:$I$16,2,FALSE)</f>
        <v>2</v>
      </c>
      <c r="E2062" s="71">
        <f>抽出加工データ!E2062</f>
        <v>46196</v>
      </c>
    </row>
    <row r="2063" spans="1:5">
      <c r="A2063" s="62">
        <f>IF(春日部市要介護認定進捗状況確認シート!$M$10=抽出加工データ!C2063,1,0)</f>
        <v>0</v>
      </c>
      <c r="B2063" s="62">
        <f>IF(春日部市要介護認定進捗状況確認シート!$E$10=抽出加工データ!B2063,1,0)</f>
        <v>0</v>
      </c>
      <c r="C2063" s="62">
        <f t="shared" si="32"/>
        <v>0</v>
      </c>
      <c r="D2063" s="59">
        <f>VLOOKUP(抽出加工データ!D2063,データベース!$H$13:$I$16,2,FALSE)</f>
        <v>5</v>
      </c>
      <c r="E2063" s="71">
        <f>抽出加工データ!E2063</f>
        <v>46178</v>
      </c>
    </row>
    <row r="2064" spans="1:5">
      <c r="A2064" s="62">
        <f>IF(春日部市要介護認定進捗状況確認シート!$M$10=抽出加工データ!C2064,1,0)</f>
        <v>0</v>
      </c>
      <c r="B2064" s="62">
        <f>IF(春日部市要介護認定進捗状況確認シート!$E$10=抽出加工データ!B2064,1,0)</f>
        <v>0</v>
      </c>
      <c r="C2064" s="62">
        <f t="shared" si="32"/>
        <v>0</v>
      </c>
      <c r="D2064" s="59">
        <f>VLOOKUP(抽出加工データ!D2064,データベース!$H$13:$I$16,2,FALSE)</f>
        <v>1</v>
      </c>
      <c r="E2064" s="71">
        <f>抽出加工データ!E2064</f>
        <v>46211</v>
      </c>
    </row>
    <row r="2065" spans="1:5">
      <c r="A2065" s="62">
        <f>IF(春日部市要介護認定進捗状況確認シート!$M$10=抽出加工データ!C2065,1,0)</f>
        <v>0</v>
      </c>
      <c r="B2065" s="62">
        <f>IF(春日部市要介護認定進捗状況確認シート!$E$10=抽出加工データ!B2065,1,0)</f>
        <v>0</v>
      </c>
      <c r="C2065" s="62">
        <f t="shared" si="32"/>
        <v>0</v>
      </c>
      <c r="D2065" s="59">
        <f>VLOOKUP(抽出加工データ!D2065,データベース!$H$13:$I$16,2,FALSE)</f>
        <v>1</v>
      </c>
      <c r="E2065" s="71">
        <f>抽出加工データ!E2065</f>
        <v>46185</v>
      </c>
    </row>
    <row r="2066" spans="1:5">
      <c r="A2066" s="62">
        <f>IF(春日部市要介護認定進捗状況確認シート!$M$10=抽出加工データ!C2066,1,0)</f>
        <v>0</v>
      </c>
      <c r="B2066" s="62">
        <f>IF(春日部市要介護認定進捗状況確認シート!$E$10=抽出加工データ!B2066,1,0)</f>
        <v>0</v>
      </c>
      <c r="C2066" s="62">
        <f t="shared" si="32"/>
        <v>0</v>
      </c>
      <c r="D2066" s="59">
        <f>VLOOKUP(抽出加工データ!D2066,データベース!$H$13:$I$16,2,FALSE)</f>
        <v>2</v>
      </c>
      <c r="E2066" s="71">
        <f>抽出加工データ!E2066</f>
        <v>46251</v>
      </c>
    </row>
    <row r="2067" spans="1:5">
      <c r="A2067" s="62">
        <f>IF(春日部市要介護認定進捗状況確認シート!$M$10=抽出加工データ!C2067,1,0)</f>
        <v>0</v>
      </c>
      <c r="B2067" s="62">
        <f>IF(春日部市要介護認定進捗状況確認シート!$E$10=抽出加工データ!B2067,1,0)</f>
        <v>0</v>
      </c>
      <c r="C2067" s="62">
        <f t="shared" si="32"/>
        <v>0</v>
      </c>
      <c r="D2067" s="59">
        <f>VLOOKUP(抽出加工データ!D2067,データベース!$H$13:$I$16,2,FALSE)</f>
        <v>2</v>
      </c>
      <c r="E2067" s="71">
        <f>抽出加工データ!E2067</f>
        <v>0</v>
      </c>
    </row>
    <row r="2068" spans="1:5">
      <c r="A2068" s="62">
        <f>IF(春日部市要介護認定進捗状況確認シート!$M$10=抽出加工データ!C2068,1,0)</f>
        <v>0</v>
      </c>
      <c r="B2068" s="62">
        <f>IF(春日部市要介護認定進捗状況確認シート!$E$10=抽出加工データ!B2068,1,0)</f>
        <v>0</v>
      </c>
      <c r="C2068" s="62">
        <f t="shared" si="32"/>
        <v>0</v>
      </c>
      <c r="D2068" s="59">
        <f>VLOOKUP(抽出加工データ!D2068,データベース!$H$13:$I$16,2,FALSE)</f>
        <v>1</v>
      </c>
      <c r="E2068" s="71">
        <f>抽出加工データ!E2068</f>
        <v>0</v>
      </c>
    </row>
    <row r="2069" spans="1:5">
      <c r="A2069" s="62">
        <f>IF(春日部市要介護認定進捗状況確認シート!$M$10=抽出加工データ!C2069,1,0)</f>
        <v>0</v>
      </c>
      <c r="B2069" s="62">
        <f>IF(春日部市要介護認定進捗状況確認シート!$E$10=抽出加工データ!B2069,1,0)</f>
        <v>0</v>
      </c>
      <c r="C2069" s="62">
        <f t="shared" si="32"/>
        <v>0</v>
      </c>
      <c r="D2069" s="59">
        <f>VLOOKUP(抽出加工データ!D2069,データベース!$H$13:$I$16,2,FALSE)</f>
        <v>1</v>
      </c>
      <c r="E2069" s="71">
        <f>抽出加工データ!E2069</f>
        <v>0</v>
      </c>
    </row>
    <row r="2070" spans="1:5">
      <c r="A2070" s="62">
        <f>IF(春日部市要介護認定進捗状況確認シート!$M$10=抽出加工データ!C2070,1,0)</f>
        <v>0</v>
      </c>
      <c r="B2070" s="62">
        <f>IF(春日部市要介護認定進捗状況確認シート!$E$10=抽出加工データ!B2070,1,0)</f>
        <v>0</v>
      </c>
      <c r="C2070" s="62">
        <f t="shared" si="32"/>
        <v>0</v>
      </c>
      <c r="D2070" s="59">
        <f>VLOOKUP(抽出加工データ!D2070,データベース!$H$13:$I$16,2,FALSE)</f>
        <v>1</v>
      </c>
      <c r="E2070" s="71">
        <f>抽出加工データ!E2070</f>
        <v>46211</v>
      </c>
    </row>
    <row r="2071" spans="1:5">
      <c r="A2071" s="62">
        <f>IF(春日部市要介護認定進捗状況確認シート!$M$10=抽出加工データ!C2071,1,0)</f>
        <v>0</v>
      </c>
      <c r="B2071" s="62">
        <f>IF(春日部市要介護認定進捗状況確認シート!$E$10=抽出加工データ!B2071,1,0)</f>
        <v>0</v>
      </c>
      <c r="C2071" s="62">
        <f t="shared" si="32"/>
        <v>0</v>
      </c>
      <c r="D2071" s="59">
        <f>VLOOKUP(抽出加工データ!D2071,データベース!$H$13:$I$16,2,FALSE)</f>
        <v>10</v>
      </c>
      <c r="E2071" s="71">
        <f>抽出加工データ!E2071</f>
        <v>0</v>
      </c>
    </row>
    <row r="2072" spans="1:5">
      <c r="A2072" s="62">
        <f>IF(春日部市要介護認定進捗状況確認シート!$M$10=抽出加工データ!C2072,1,0)</f>
        <v>0</v>
      </c>
      <c r="B2072" s="62">
        <f>IF(春日部市要介護認定進捗状況確認シート!$E$10=抽出加工データ!B2072,1,0)</f>
        <v>0</v>
      </c>
      <c r="C2072" s="62">
        <f t="shared" si="32"/>
        <v>0</v>
      </c>
      <c r="D2072" s="59">
        <f>VLOOKUP(抽出加工データ!D2072,データベース!$H$13:$I$16,2,FALSE)</f>
        <v>1</v>
      </c>
      <c r="E2072" s="71">
        <f>抽出加工データ!E2072</f>
        <v>46231</v>
      </c>
    </row>
    <row r="2073" spans="1:5">
      <c r="A2073" s="62">
        <f>IF(春日部市要介護認定進捗状況確認シート!$M$10=抽出加工データ!C2073,1,0)</f>
        <v>0</v>
      </c>
      <c r="B2073" s="62">
        <f>IF(春日部市要介護認定進捗状況確認シート!$E$10=抽出加工データ!B2073,1,0)</f>
        <v>0</v>
      </c>
      <c r="C2073" s="62">
        <f t="shared" si="32"/>
        <v>0</v>
      </c>
      <c r="D2073" s="59">
        <f>VLOOKUP(抽出加工データ!D2073,データベース!$H$13:$I$16,2,FALSE)</f>
        <v>2</v>
      </c>
      <c r="E2073" s="71">
        <f>抽出加工データ!E2073</f>
        <v>46204</v>
      </c>
    </row>
    <row r="2074" spans="1:5">
      <c r="A2074" s="62">
        <f>IF(春日部市要介護認定進捗状況確認シート!$M$10=抽出加工データ!C2074,1,0)</f>
        <v>0</v>
      </c>
      <c r="B2074" s="62">
        <f>IF(春日部市要介護認定進捗状況確認シート!$E$10=抽出加工データ!B2074,1,0)</f>
        <v>0</v>
      </c>
      <c r="C2074" s="62">
        <f t="shared" si="32"/>
        <v>0</v>
      </c>
      <c r="D2074" s="59">
        <f>VLOOKUP(抽出加工データ!D2074,データベース!$H$13:$I$16,2,FALSE)</f>
        <v>2</v>
      </c>
      <c r="E2074" s="71">
        <f>抽出加工データ!E2074</f>
        <v>46252</v>
      </c>
    </row>
    <row r="2075" spans="1:5">
      <c r="A2075" s="62">
        <f>IF(春日部市要介護認定進捗状況確認シート!$M$10=抽出加工データ!C2075,1,0)</f>
        <v>0</v>
      </c>
      <c r="B2075" s="62">
        <f>IF(春日部市要介護認定進捗状況確認シート!$E$10=抽出加工データ!B2075,1,0)</f>
        <v>0</v>
      </c>
      <c r="C2075" s="62">
        <f t="shared" si="32"/>
        <v>0</v>
      </c>
      <c r="D2075" s="59">
        <f>VLOOKUP(抽出加工データ!D2075,データベース!$H$13:$I$16,2,FALSE)</f>
        <v>10</v>
      </c>
      <c r="E2075" s="71">
        <f>抽出加工データ!E2075</f>
        <v>46192</v>
      </c>
    </row>
    <row r="2076" spans="1:5">
      <c r="A2076" s="62">
        <f>IF(春日部市要介護認定進捗状況確認シート!$M$10=抽出加工データ!C2076,1,0)</f>
        <v>0</v>
      </c>
      <c r="B2076" s="62">
        <f>IF(春日部市要介護認定進捗状況確認シート!$E$10=抽出加工データ!B2076,1,0)</f>
        <v>0</v>
      </c>
      <c r="C2076" s="62">
        <f t="shared" si="32"/>
        <v>0</v>
      </c>
      <c r="D2076" s="59">
        <f>VLOOKUP(抽出加工データ!D2076,データベース!$H$13:$I$16,2,FALSE)</f>
        <v>5</v>
      </c>
      <c r="E2076" s="71">
        <f>抽出加工データ!E2076</f>
        <v>46183</v>
      </c>
    </row>
    <row r="2077" spans="1:5">
      <c r="A2077" s="62">
        <f>IF(春日部市要介護認定進捗状況確認シート!$M$10=抽出加工データ!C2077,1,0)</f>
        <v>0</v>
      </c>
      <c r="B2077" s="62">
        <f>IF(春日部市要介護認定進捗状況確認シート!$E$10=抽出加工データ!B2077,1,0)</f>
        <v>0</v>
      </c>
      <c r="C2077" s="62">
        <f t="shared" si="32"/>
        <v>0</v>
      </c>
      <c r="D2077" s="59">
        <f>VLOOKUP(抽出加工データ!D2077,データベース!$H$13:$I$16,2,FALSE)</f>
        <v>5</v>
      </c>
      <c r="E2077" s="71">
        <f>抽出加工データ!E2077</f>
        <v>46204</v>
      </c>
    </row>
    <row r="2078" spans="1:5">
      <c r="A2078" s="62">
        <f>IF(春日部市要介護認定進捗状況確認シート!$M$10=抽出加工データ!C2078,1,0)</f>
        <v>0</v>
      </c>
      <c r="B2078" s="62">
        <f>IF(春日部市要介護認定進捗状況確認シート!$E$10=抽出加工データ!B2078,1,0)</f>
        <v>0</v>
      </c>
      <c r="C2078" s="62">
        <f t="shared" si="32"/>
        <v>0</v>
      </c>
      <c r="D2078" s="59">
        <f>VLOOKUP(抽出加工データ!D2078,データベース!$H$13:$I$16,2,FALSE)</f>
        <v>1</v>
      </c>
      <c r="E2078" s="71">
        <f>抽出加工データ!E2078</f>
        <v>0</v>
      </c>
    </row>
    <row r="2079" spans="1:5">
      <c r="A2079" s="62">
        <f>IF(春日部市要介護認定進捗状況確認シート!$M$10=抽出加工データ!C2079,1,0)</f>
        <v>0</v>
      </c>
      <c r="B2079" s="62">
        <f>IF(春日部市要介護認定進捗状況確認シート!$E$10=抽出加工データ!B2079,1,0)</f>
        <v>0</v>
      </c>
      <c r="C2079" s="62">
        <f t="shared" si="32"/>
        <v>0</v>
      </c>
      <c r="D2079" s="59">
        <f>VLOOKUP(抽出加工データ!D2079,データベース!$H$13:$I$16,2,FALSE)</f>
        <v>1</v>
      </c>
      <c r="E2079" s="71">
        <f>抽出加工データ!E2079</f>
        <v>46220</v>
      </c>
    </row>
    <row r="2080" spans="1:5">
      <c r="A2080" s="62">
        <f>IF(春日部市要介護認定進捗状況確認シート!$M$10=抽出加工データ!C2080,1,0)</f>
        <v>0</v>
      </c>
      <c r="B2080" s="62">
        <f>IF(春日部市要介護認定進捗状況確認シート!$E$10=抽出加工データ!B2080,1,0)</f>
        <v>0</v>
      </c>
      <c r="C2080" s="62">
        <f t="shared" si="32"/>
        <v>0</v>
      </c>
      <c r="D2080" s="59">
        <f>VLOOKUP(抽出加工データ!D2080,データベース!$H$13:$I$16,2,FALSE)</f>
        <v>5</v>
      </c>
      <c r="E2080" s="71">
        <f>抽出加工データ!E2080</f>
        <v>0</v>
      </c>
    </row>
    <row r="2081" spans="1:5">
      <c r="A2081" s="62">
        <f>IF(春日部市要介護認定進捗状況確認シート!$M$10=抽出加工データ!C2081,1,0)</f>
        <v>0</v>
      </c>
      <c r="B2081" s="62">
        <f>IF(春日部市要介護認定進捗状況確認シート!$E$10=抽出加工データ!B2081,1,0)</f>
        <v>0</v>
      </c>
      <c r="C2081" s="62">
        <f t="shared" si="32"/>
        <v>0</v>
      </c>
      <c r="D2081" s="59">
        <f>VLOOKUP(抽出加工データ!D2081,データベース!$H$13:$I$16,2,FALSE)</f>
        <v>2</v>
      </c>
      <c r="E2081" s="71">
        <f>抽出加工データ!E2081</f>
        <v>46182</v>
      </c>
    </row>
    <row r="2082" spans="1:5">
      <c r="A2082" s="62">
        <f>IF(春日部市要介護認定進捗状況確認シート!$M$10=抽出加工データ!C2082,1,0)</f>
        <v>0</v>
      </c>
      <c r="B2082" s="62">
        <f>IF(春日部市要介護認定進捗状況確認シート!$E$10=抽出加工データ!B2082,1,0)</f>
        <v>0</v>
      </c>
      <c r="C2082" s="62">
        <f t="shared" si="32"/>
        <v>0</v>
      </c>
      <c r="D2082" s="59">
        <f>VLOOKUP(抽出加工データ!D2082,データベース!$H$13:$I$16,2,FALSE)</f>
        <v>5</v>
      </c>
      <c r="E2082" s="71">
        <f>抽出加工データ!E2082</f>
        <v>46232</v>
      </c>
    </row>
    <row r="2083" spans="1:5">
      <c r="A2083" s="62">
        <f>IF(春日部市要介護認定進捗状況確認シート!$M$10=抽出加工データ!C2083,1,0)</f>
        <v>0</v>
      </c>
      <c r="B2083" s="62">
        <f>IF(春日部市要介護認定進捗状況確認シート!$E$10=抽出加工データ!B2083,1,0)</f>
        <v>0</v>
      </c>
      <c r="C2083" s="62">
        <f t="shared" si="32"/>
        <v>0</v>
      </c>
      <c r="D2083" s="59">
        <f>VLOOKUP(抽出加工データ!D2083,データベース!$H$13:$I$16,2,FALSE)</f>
        <v>1</v>
      </c>
      <c r="E2083" s="71">
        <f>抽出加工データ!E2083</f>
        <v>46182</v>
      </c>
    </row>
    <row r="2084" spans="1:5">
      <c r="A2084" s="62">
        <f>IF(春日部市要介護認定進捗状況確認シート!$M$10=抽出加工データ!C2084,1,0)</f>
        <v>0</v>
      </c>
      <c r="B2084" s="62">
        <f>IF(春日部市要介護認定進捗状況確認シート!$E$10=抽出加工データ!B2084,1,0)</f>
        <v>0</v>
      </c>
      <c r="C2084" s="62">
        <f t="shared" si="32"/>
        <v>0</v>
      </c>
      <c r="D2084" s="59">
        <f>VLOOKUP(抽出加工データ!D2084,データベース!$H$13:$I$16,2,FALSE)</f>
        <v>2</v>
      </c>
      <c r="E2084" s="71">
        <f>抽出加工データ!E2084</f>
        <v>0</v>
      </c>
    </row>
    <row r="2085" spans="1:5">
      <c r="A2085" s="62">
        <f>IF(春日部市要介護認定進捗状況確認シート!$M$10=抽出加工データ!C2085,1,0)</f>
        <v>0</v>
      </c>
      <c r="B2085" s="62">
        <f>IF(春日部市要介護認定進捗状況確認シート!$E$10=抽出加工データ!B2085,1,0)</f>
        <v>0</v>
      </c>
      <c r="C2085" s="62">
        <f t="shared" si="32"/>
        <v>0</v>
      </c>
      <c r="D2085" s="59">
        <f>VLOOKUP(抽出加工データ!D2085,データベース!$H$13:$I$16,2,FALSE)</f>
        <v>2</v>
      </c>
      <c r="E2085" s="71">
        <f>抽出加工データ!E2085</f>
        <v>0</v>
      </c>
    </row>
    <row r="2086" spans="1:5">
      <c r="A2086" s="62">
        <f>IF(春日部市要介護認定進捗状況確認シート!$M$10=抽出加工データ!C2086,1,0)</f>
        <v>0</v>
      </c>
      <c r="B2086" s="62">
        <f>IF(春日部市要介護認定進捗状況確認シート!$E$10=抽出加工データ!B2086,1,0)</f>
        <v>0</v>
      </c>
      <c r="C2086" s="62">
        <f t="shared" si="32"/>
        <v>0</v>
      </c>
      <c r="D2086" s="59">
        <f>VLOOKUP(抽出加工データ!D2086,データベース!$H$13:$I$16,2,FALSE)</f>
        <v>2</v>
      </c>
      <c r="E2086" s="71">
        <f>抽出加工データ!E2086</f>
        <v>46217</v>
      </c>
    </row>
    <row r="2087" spans="1:5">
      <c r="A2087" s="62">
        <f>IF(春日部市要介護認定進捗状況確認シート!$M$10=抽出加工データ!C2087,1,0)</f>
        <v>0</v>
      </c>
      <c r="B2087" s="62">
        <f>IF(春日部市要介護認定進捗状況確認シート!$E$10=抽出加工データ!B2087,1,0)</f>
        <v>0</v>
      </c>
      <c r="C2087" s="62">
        <f t="shared" si="32"/>
        <v>0</v>
      </c>
      <c r="D2087" s="59">
        <f>VLOOKUP(抽出加工データ!D2087,データベース!$H$13:$I$16,2,FALSE)</f>
        <v>2</v>
      </c>
      <c r="E2087" s="71">
        <f>抽出加工データ!E2087</f>
        <v>46202</v>
      </c>
    </row>
    <row r="2088" spans="1:5">
      <c r="A2088" s="62">
        <f>IF(春日部市要介護認定進捗状況確認シート!$M$10=抽出加工データ!C2088,1,0)</f>
        <v>0</v>
      </c>
      <c r="B2088" s="62">
        <f>IF(春日部市要介護認定進捗状況確認シート!$E$10=抽出加工データ!B2088,1,0)</f>
        <v>0</v>
      </c>
      <c r="C2088" s="62">
        <f t="shared" si="32"/>
        <v>0</v>
      </c>
      <c r="D2088" s="59">
        <f>VLOOKUP(抽出加工データ!D2088,データベース!$H$13:$I$16,2,FALSE)</f>
        <v>1</v>
      </c>
      <c r="E2088" s="71">
        <f>抽出加工データ!E2088</f>
        <v>46231</v>
      </c>
    </row>
    <row r="2089" spans="1:5">
      <c r="A2089" s="62">
        <f>IF(春日部市要介護認定進捗状況確認シート!$M$10=抽出加工データ!C2089,1,0)</f>
        <v>0</v>
      </c>
      <c r="B2089" s="62">
        <f>IF(春日部市要介護認定進捗状況確認シート!$E$10=抽出加工データ!B2089,1,0)</f>
        <v>0</v>
      </c>
      <c r="C2089" s="62">
        <f t="shared" si="32"/>
        <v>0</v>
      </c>
      <c r="D2089" s="59">
        <f>VLOOKUP(抽出加工データ!D2089,データベース!$H$13:$I$16,2,FALSE)</f>
        <v>2</v>
      </c>
      <c r="E2089" s="71">
        <f>抽出加工データ!E2089</f>
        <v>46211</v>
      </c>
    </row>
    <row r="2090" spans="1:5">
      <c r="A2090" s="62">
        <f>IF(春日部市要介護認定進捗状況確認シート!$M$10=抽出加工データ!C2090,1,0)</f>
        <v>0</v>
      </c>
      <c r="B2090" s="62">
        <f>IF(春日部市要介護認定進捗状況確認シート!$E$10=抽出加工データ!B2090,1,0)</f>
        <v>0</v>
      </c>
      <c r="C2090" s="62">
        <f t="shared" si="32"/>
        <v>0</v>
      </c>
      <c r="D2090" s="59">
        <f>VLOOKUP(抽出加工データ!D2090,データベース!$H$13:$I$16,2,FALSE)</f>
        <v>2</v>
      </c>
      <c r="E2090" s="71">
        <f>抽出加工データ!E2090</f>
        <v>0</v>
      </c>
    </row>
    <row r="2091" spans="1:5">
      <c r="A2091" s="62">
        <f>IF(春日部市要介護認定進捗状況確認シート!$M$10=抽出加工データ!C2091,1,0)</f>
        <v>0</v>
      </c>
      <c r="B2091" s="62">
        <f>IF(春日部市要介護認定進捗状況確認シート!$E$10=抽出加工データ!B2091,1,0)</f>
        <v>0</v>
      </c>
      <c r="C2091" s="62">
        <f t="shared" si="32"/>
        <v>0</v>
      </c>
      <c r="D2091" s="59">
        <f>VLOOKUP(抽出加工データ!D2091,データベース!$H$13:$I$16,2,FALSE)</f>
        <v>5</v>
      </c>
      <c r="E2091" s="71">
        <f>抽出加工データ!E2091</f>
        <v>46213</v>
      </c>
    </row>
    <row r="2092" spans="1:5">
      <c r="A2092" s="62">
        <f>IF(春日部市要介護認定進捗状況確認シート!$M$10=抽出加工データ!C2092,1,0)</f>
        <v>0</v>
      </c>
      <c r="B2092" s="62">
        <f>IF(春日部市要介護認定進捗状況確認シート!$E$10=抽出加工データ!B2092,1,0)</f>
        <v>0</v>
      </c>
      <c r="C2092" s="62">
        <f t="shared" si="32"/>
        <v>0</v>
      </c>
      <c r="D2092" s="59">
        <f>VLOOKUP(抽出加工データ!D2092,データベース!$H$13:$I$16,2,FALSE)</f>
        <v>1</v>
      </c>
      <c r="E2092" s="71">
        <f>抽出加工データ!E2092</f>
        <v>0</v>
      </c>
    </row>
    <row r="2093" spans="1:5">
      <c r="A2093" s="62">
        <f>IF(春日部市要介護認定進捗状況確認シート!$M$10=抽出加工データ!C2093,1,0)</f>
        <v>0</v>
      </c>
      <c r="B2093" s="62">
        <f>IF(春日部市要介護認定進捗状況確認シート!$E$10=抽出加工データ!B2093,1,0)</f>
        <v>0</v>
      </c>
      <c r="C2093" s="62">
        <f t="shared" si="32"/>
        <v>0</v>
      </c>
      <c r="D2093" s="59">
        <f>VLOOKUP(抽出加工データ!D2093,データベース!$H$13:$I$16,2,FALSE)</f>
        <v>2</v>
      </c>
      <c r="E2093" s="71">
        <f>抽出加工データ!E2093</f>
        <v>46185</v>
      </c>
    </row>
    <row r="2094" spans="1:5">
      <c r="A2094" s="62">
        <f>IF(春日部市要介護認定進捗状況確認シート!$M$10=抽出加工データ!C2094,1,0)</f>
        <v>0</v>
      </c>
      <c r="B2094" s="62">
        <f>IF(春日部市要介護認定進捗状況確認シート!$E$10=抽出加工データ!B2094,1,0)</f>
        <v>0</v>
      </c>
      <c r="C2094" s="62">
        <f t="shared" si="32"/>
        <v>0</v>
      </c>
      <c r="D2094" s="59">
        <f>VLOOKUP(抽出加工データ!D2094,データベース!$H$13:$I$16,2,FALSE)</f>
        <v>1</v>
      </c>
      <c r="E2094" s="71">
        <f>抽出加工データ!E2094</f>
        <v>46224</v>
      </c>
    </row>
    <row r="2095" spans="1:5">
      <c r="A2095" s="62">
        <f>IF(春日部市要介護認定進捗状況確認シート!$M$10=抽出加工データ!C2095,1,0)</f>
        <v>0</v>
      </c>
      <c r="B2095" s="62">
        <f>IF(春日部市要介護認定進捗状況確認シート!$E$10=抽出加工データ!B2095,1,0)</f>
        <v>0</v>
      </c>
      <c r="C2095" s="62">
        <f t="shared" si="32"/>
        <v>0</v>
      </c>
      <c r="D2095" s="59">
        <f>VLOOKUP(抽出加工データ!D2095,データベース!$H$13:$I$16,2,FALSE)</f>
        <v>2</v>
      </c>
      <c r="E2095" s="71">
        <f>抽出加工データ!E2095</f>
        <v>46190</v>
      </c>
    </row>
    <row r="2096" spans="1:5">
      <c r="A2096" s="62">
        <f>IF(春日部市要介護認定進捗状況確認シート!$M$10=抽出加工データ!C2096,1,0)</f>
        <v>0</v>
      </c>
      <c r="B2096" s="62">
        <f>IF(春日部市要介護認定進捗状況確認シート!$E$10=抽出加工データ!B2096,1,0)</f>
        <v>0</v>
      </c>
      <c r="C2096" s="62">
        <f t="shared" si="32"/>
        <v>0</v>
      </c>
      <c r="D2096" s="59">
        <f>VLOOKUP(抽出加工データ!D2096,データベース!$H$13:$I$16,2,FALSE)</f>
        <v>5</v>
      </c>
      <c r="E2096" s="71">
        <f>抽出加工データ!E2096</f>
        <v>46197</v>
      </c>
    </row>
    <row r="2097" spans="1:5">
      <c r="A2097" s="62">
        <f>IF(春日部市要介護認定進捗状況確認シート!$M$10=抽出加工データ!C2097,1,0)</f>
        <v>0</v>
      </c>
      <c r="B2097" s="62">
        <f>IF(春日部市要介護認定進捗状況確認シート!$E$10=抽出加工データ!B2097,1,0)</f>
        <v>0</v>
      </c>
      <c r="C2097" s="62">
        <f t="shared" si="32"/>
        <v>0</v>
      </c>
      <c r="D2097" s="59">
        <f>VLOOKUP(抽出加工データ!D2097,データベース!$H$13:$I$16,2,FALSE)</f>
        <v>2</v>
      </c>
      <c r="E2097" s="71">
        <f>抽出加工データ!E2097</f>
        <v>46225</v>
      </c>
    </row>
    <row r="2098" spans="1:5">
      <c r="A2098" s="62">
        <f>IF(春日部市要介護認定進捗状況確認シート!$M$10=抽出加工データ!C2098,1,0)</f>
        <v>0</v>
      </c>
      <c r="B2098" s="62">
        <f>IF(春日部市要介護認定進捗状況確認シート!$E$10=抽出加工データ!B2098,1,0)</f>
        <v>0</v>
      </c>
      <c r="C2098" s="62">
        <f t="shared" si="32"/>
        <v>0</v>
      </c>
      <c r="D2098" s="59">
        <f>VLOOKUP(抽出加工データ!D2098,データベース!$H$13:$I$16,2,FALSE)</f>
        <v>1</v>
      </c>
      <c r="E2098" s="71">
        <f>抽出加工データ!E2098</f>
        <v>46224</v>
      </c>
    </row>
    <row r="2099" spans="1:5">
      <c r="A2099" s="62">
        <f>IF(春日部市要介護認定進捗状況確認シート!$M$10=抽出加工データ!C2099,1,0)</f>
        <v>0</v>
      </c>
      <c r="B2099" s="62">
        <f>IF(春日部市要介護認定進捗状況確認シート!$E$10=抽出加工データ!B2099,1,0)</f>
        <v>0</v>
      </c>
      <c r="C2099" s="62">
        <f t="shared" si="32"/>
        <v>0</v>
      </c>
      <c r="D2099" s="59">
        <f>VLOOKUP(抽出加工データ!D2099,データベース!$H$13:$I$16,2,FALSE)</f>
        <v>2</v>
      </c>
      <c r="E2099" s="71">
        <f>抽出加工データ!E2099</f>
        <v>46210</v>
      </c>
    </row>
    <row r="2100" spans="1:5">
      <c r="A2100" s="62">
        <f>IF(春日部市要介護認定進捗状況確認シート!$M$10=抽出加工データ!C2100,1,0)</f>
        <v>0</v>
      </c>
      <c r="B2100" s="62">
        <f>IF(春日部市要介護認定進捗状況確認シート!$E$10=抽出加工データ!B2100,1,0)</f>
        <v>0</v>
      </c>
      <c r="C2100" s="62">
        <f t="shared" si="32"/>
        <v>0</v>
      </c>
      <c r="D2100" s="59">
        <f>VLOOKUP(抽出加工データ!D2100,データベース!$H$13:$I$16,2,FALSE)</f>
        <v>1</v>
      </c>
      <c r="E2100" s="71">
        <f>抽出加工データ!E2100</f>
        <v>46232</v>
      </c>
    </row>
    <row r="2101" spans="1:5">
      <c r="A2101" s="62">
        <f>IF(春日部市要介護認定進捗状況確認シート!$M$10=抽出加工データ!C2101,1,0)</f>
        <v>0</v>
      </c>
      <c r="B2101" s="62">
        <f>IF(春日部市要介護認定進捗状況確認シート!$E$10=抽出加工データ!B2101,1,0)</f>
        <v>0</v>
      </c>
      <c r="C2101" s="62">
        <f t="shared" si="32"/>
        <v>0</v>
      </c>
      <c r="D2101" s="59">
        <f>VLOOKUP(抽出加工データ!D2101,データベース!$H$13:$I$16,2,FALSE)</f>
        <v>2</v>
      </c>
      <c r="E2101" s="71">
        <f>抽出加工データ!E2101</f>
        <v>46227</v>
      </c>
    </row>
    <row r="2102" spans="1:5">
      <c r="A2102" s="62">
        <f>IF(春日部市要介護認定進捗状況確認シート!$M$10=抽出加工データ!C2102,1,0)</f>
        <v>0</v>
      </c>
      <c r="B2102" s="62">
        <f>IF(春日部市要介護認定進捗状況確認シート!$E$10=抽出加工データ!B2102,1,0)</f>
        <v>0</v>
      </c>
      <c r="C2102" s="62">
        <f t="shared" si="32"/>
        <v>0</v>
      </c>
      <c r="D2102" s="59">
        <f>VLOOKUP(抽出加工データ!D2102,データベース!$H$13:$I$16,2,FALSE)</f>
        <v>1</v>
      </c>
      <c r="E2102" s="71">
        <f>抽出加工データ!E2102</f>
        <v>46251</v>
      </c>
    </row>
    <row r="2103" spans="1:5">
      <c r="A2103" s="62">
        <f>IF(春日部市要介護認定進捗状況確認シート!$M$10=抽出加工データ!C2103,1,0)</f>
        <v>0</v>
      </c>
      <c r="B2103" s="62">
        <f>IF(春日部市要介護認定進捗状況確認シート!$E$10=抽出加工データ!B2103,1,0)</f>
        <v>0</v>
      </c>
      <c r="C2103" s="62">
        <f t="shared" si="32"/>
        <v>0</v>
      </c>
      <c r="D2103" s="59">
        <f>VLOOKUP(抽出加工データ!D2103,データベース!$H$13:$I$16,2,FALSE)</f>
        <v>2</v>
      </c>
      <c r="E2103" s="71">
        <f>抽出加工データ!E2103</f>
        <v>46190</v>
      </c>
    </row>
    <row r="2104" spans="1:5">
      <c r="A2104" s="62">
        <f>IF(春日部市要介護認定進捗状況確認シート!$M$10=抽出加工データ!C2104,1,0)</f>
        <v>0</v>
      </c>
      <c r="B2104" s="62">
        <f>IF(春日部市要介護認定進捗状況確認シート!$E$10=抽出加工データ!B2104,1,0)</f>
        <v>0</v>
      </c>
      <c r="C2104" s="62">
        <f t="shared" si="32"/>
        <v>0</v>
      </c>
      <c r="D2104" s="59">
        <f>VLOOKUP(抽出加工データ!D2104,データベース!$H$13:$I$16,2,FALSE)</f>
        <v>1</v>
      </c>
      <c r="E2104" s="71">
        <f>抽出加工データ!E2104</f>
        <v>46211</v>
      </c>
    </row>
    <row r="2105" spans="1:5">
      <c r="A2105" s="62">
        <f>IF(春日部市要介護認定進捗状況確認シート!$M$10=抽出加工データ!C2105,1,0)</f>
        <v>0</v>
      </c>
      <c r="B2105" s="62">
        <f>IF(春日部市要介護認定進捗状況確認シート!$E$10=抽出加工データ!B2105,1,0)</f>
        <v>0</v>
      </c>
      <c r="C2105" s="62">
        <f t="shared" si="32"/>
        <v>0</v>
      </c>
      <c r="D2105" s="59">
        <f>VLOOKUP(抽出加工データ!D2105,データベース!$H$13:$I$16,2,FALSE)</f>
        <v>2</v>
      </c>
      <c r="E2105" s="71">
        <f>抽出加工データ!E2105</f>
        <v>0</v>
      </c>
    </row>
    <row r="2106" spans="1:5">
      <c r="A2106" s="62">
        <f>IF(春日部市要介護認定進捗状況確認シート!$M$10=抽出加工データ!C2106,1,0)</f>
        <v>0</v>
      </c>
      <c r="B2106" s="62">
        <f>IF(春日部市要介護認定進捗状況確認シート!$E$10=抽出加工データ!B2106,1,0)</f>
        <v>0</v>
      </c>
      <c r="C2106" s="62">
        <f t="shared" si="32"/>
        <v>0</v>
      </c>
      <c r="D2106" s="59">
        <f>VLOOKUP(抽出加工データ!D2106,データベース!$H$13:$I$16,2,FALSE)</f>
        <v>1</v>
      </c>
      <c r="E2106" s="71">
        <f>抽出加工データ!E2106</f>
        <v>0</v>
      </c>
    </row>
    <row r="2107" spans="1:5">
      <c r="A2107" s="62">
        <f>IF(春日部市要介護認定進捗状況確認シート!$M$10=抽出加工データ!C2107,1,0)</f>
        <v>0</v>
      </c>
      <c r="B2107" s="62">
        <f>IF(春日部市要介護認定進捗状況確認シート!$E$10=抽出加工データ!B2107,1,0)</f>
        <v>0</v>
      </c>
      <c r="C2107" s="62">
        <f t="shared" si="32"/>
        <v>0</v>
      </c>
      <c r="D2107" s="59">
        <f>VLOOKUP(抽出加工データ!D2107,データベース!$H$13:$I$16,2,FALSE)</f>
        <v>2</v>
      </c>
      <c r="E2107" s="71">
        <f>抽出加工データ!E2107</f>
        <v>46206</v>
      </c>
    </row>
    <row r="2108" spans="1:5">
      <c r="A2108" s="62">
        <f>IF(春日部市要介護認定進捗状況確認シート!$M$10=抽出加工データ!C2108,1,0)</f>
        <v>0</v>
      </c>
      <c r="B2108" s="62">
        <f>IF(春日部市要介護認定進捗状況確認シート!$E$10=抽出加工データ!B2108,1,0)</f>
        <v>0</v>
      </c>
      <c r="C2108" s="62">
        <f t="shared" si="32"/>
        <v>0</v>
      </c>
      <c r="D2108" s="59">
        <f>VLOOKUP(抽出加工データ!D2108,データベース!$H$13:$I$16,2,FALSE)</f>
        <v>2</v>
      </c>
      <c r="E2108" s="71">
        <f>抽出加工データ!E2108</f>
        <v>46206</v>
      </c>
    </row>
    <row r="2109" spans="1:5">
      <c r="A2109" s="62">
        <f>IF(春日部市要介護認定進捗状況確認シート!$M$10=抽出加工データ!C2109,1,0)</f>
        <v>0</v>
      </c>
      <c r="B2109" s="62">
        <f>IF(春日部市要介護認定進捗状況確認シート!$E$10=抽出加工データ!B2109,1,0)</f>
        <v>0</v>
      </c>
      <c r="C2109" s="62">
        <f t="shared" si="32"/>
        <v>0</v>
      </c>
      <c r="D2109" s="59">
        <f>VLOOKUP(抽出加工データ!D2109,データベース!$H$13:$I$16,2,FALSE)</f>
        <v>5</v>
      </c>
      <c r="E2109" s="71">
        <f>抽出加工データ!E2109</f>
        <v>0</v>
      </c>
    </row>
    <row r="2110" spans="1:5">
      <c r="A2110" s="62">
        <f>IF(春日部市要介護認定進捗状況確認シート!$M$10=抽出加工データ!C2110,1,0)</f>
        <v>0</v>
      </c>
      <c r="B2110" s="62">
        <f>IF(春日部市要介護認定進捗状況確認シート!$E$10=抽出加工データ!B2110,1,0)</f>
        <v>0</v>
      </c>
      <c r="C2110" s="62">
        <f t="shared" si="32"/>
        <v>0</v>
      </c>
      <c r="D2110" s="59">
        <f>VLOOKUP(抽出加工データ!D2110,データベース!$H$13:$I$16,2,FALSE)</f>
        <v>2</v>
      </c>
      <c r="E2110" s="71">
        <f>抽出加工データ!E2110</f>
        <v>46178</v>
      </c>
    </row>
    <row r="2111" spans="1:5">
      <c r="A2111" s="62">
        <f>IF(春日部市要介護認定進捗状況確認シート!$M$10=抽出加工データ!C2111,1,0)</f>
        <v>0</v>
      </c>
      <c r="B2111" s="62">
        <f>IF(春日部市要介護認定進捗状況確認シート!$E$10=抽出加工データ!B2111,1,0)</f>
        <v>0</v>
      </c>
      <c r="C2111" s="62">
        <f t="shared" si="32"/>
        <v>0</v>
      </c>
      <c r="D2111" s="59">
        <f>VLOOKUP(抽出加工データ!D2111,データベース!$H$13:$I$16,2,FALSE)</f>
        <v>2</v>
      </c>
      <c r="E2111" s="71">
        <f>抽出加工データ!E2111</f>
        <v>46189</v>
      </c>
    </row>
    <row r="2112" spans="1:5">
      <c r="A2112" s="62">
        <f>IF(春日部市要介護認定進捗状況確認シート!$M$10=抽出加工データ!C2112,1,0)</f>
        <v>0</v>
      </c>
      <c r="B2112" s="62">
        <f>IF(春日部市要介護認定進捗状況確認シート!$E$10=抽出加工データ!B2112,1,0)</f>
        <v>0</v>
      </c>
      <c r="C2112" s="62">
        <f t="shared" si="32"/>
        <v>0</v>
      </c>
      <c r="D2112" s="59">
        <f>VLOOKUP(抽出加工データ!D2112,データベース!$H$13:$I$16,2,FALSE)</f>
        <v>1</v>
      </c>
      <c r="E2112" s="71">
        <f>抽出加工データ!E2112</f>
        <v>0</v>
      </c>
    </row>
    <row r="2113" spans="1:5">
      <c r="A2113" s="62">
        <f>IF(春日部市要介護認定進捗状況確認シート!$M$10=抽出加工データ!C2113,1,0)</f>
        <v>0</v>
      </c>
      <c r="B2113" s="62">
        <f>IF(春日部市要介護認定進捗状況確認シート!$E$10=抽出加工データ!B2113,1,0)</f>
        <v>0</v>
      </c>
      <c r="C2113" s="62">
        <f t="shared" si="32"/>
        <v>0</v>
      </c>
      <c r="D2113" s="59">
        <f>VLOOKUP(抽出加工データ!D2113,データベース!$H$13:$I$16,2,FALSE)</f>
        <v>10</v>
      </c>
      <c r="E2113" s="71">
        <f>抽出加工データ!E2113</f>
        <v>46197</v>
      </c>
    </row>
    <row r="2114" spans="1:5">
      <c r="A2114" s="62">
        <f>IF(春日部市要介護認定進捗状況確認シート!$M$10=抽出加工データ!C2114,1,0)</f>
        <v>0</v>
      </c>
      <c r="B2114" s="62">
        <f>IF(春日部市要介護認定進捗状況確認シート!$E$10=抽出加工データ!B2114,1,0)</f>
        <v>0</v>
      </c>
      <c r="C2114" s="62">
        <f t="shared" ref="C2114:C2177" si="33">IF(A2114+B2114=2,1,0)</f>
        <v>0</v>
      </c>
      <c r="D2114" s="59">
        <f>VLOOKUP(抽出加工データ!D2114,データベース!$H$13:$I$16,2,FALSE)</f>
        <v>1</v>
      </c>
      <c r="E2114" s="71">
        <f>抽出加工データ!E2114</f>
        <v>46220</v>
      </c>
    </row>
    <row r="2115" spans="1:5">
      <c r="A2115" s="62">
        <f>IF(春日部市要介護認定進捗状況確認シート!$M$10=抽出加工データ!C2115,1,0)</f>
        <v>0</v>
      </c>
      <c r="B2115" s="62">
        <f>IF(春日部市要介護認定進捗状況確認シート!$E$10=抽出加工データ!B2115,1,0)</f>
        <v>0</v>
      </c>
      <c r="C2115" s="62">
        <f t="shared" si="33"/>
        <v>0</v>
      </c>
      <c r="D2115" s="59">
        <f>VLOOKUP(抽出加工データ!D2115,データベース!$H$13:$I$16,2,FALSE)</f>
        <v>2</v>
      </c>
      <c r="E2115" s="71">
        <f>抽出加工データ!E2115</f>
        <v>0</v>
      </c>
    </row>
    <row r="2116" spans="1:5">
      <c r="A2116" s="62">
        <f>IF(春日部市要介護認定進捗状況確認シート!$M$10=抽出加工データ!C2116,1,0)</f>
        <v>0</v>
      </c>
      <c r="B2116" s="62">
        <f>IF(春日部市要介護認定進捗状況確認シート!$E$10=抽出加工データ!B2116,1,0)</f>
        <v>0</v>
      </c>
      <c r="C2116" s="62">
        <f t="shared" si="33"/>
        <v>0</v>
      </c>
      <c r="D2116" s="59">
        <f>VLOOKUP(抽出加工データ!D2116,データベース!$H$13:$I$16,2,FALSE)</f>
        <v>2</v>
      </c>
      <c r="E2116" s="71">
        <f>抽出加工データ!E2116</f>
        <v>46192</v>
      </c>
    </row>
    <row r="2117" spans="1:5">
      <c r="A2117" s="62">
        <f>IF(春日部市要介護認定進捗状況確認シート!$M$10=抽出加工データ!C2117,1,0)</f>
        <v>0</v>
      </c>
      <c r="B2117" s="62">
        <f>IF(春日部市要介護認定進捗状況確認シート!$E$10=抽出加工データ!B2117,1,0)</f>
        <v>0</v>
      </c>
      <c r="C2117" s="62">
        <f t="shared" si="33"/>
        <v>0</v>
      </c>
      <c r="D2117" s="59">
        <f>VLOOKUP(抽出加工データ!D2117,データベース!$H$13:$I$16,2,FALSE)</f>
        <v>1</v>
      </c>
      <c r="E2117" s="71">
        <f>抽出加工データ!E2117</f>
        <v>46206</v>
      </c>
    </row>
    <row r="2118" spans="1:5">
      <c r="A2118" s="62">
        <f>IF(春日部市要介護認定進捗状況確認シート!$M$10=抽出加工データ!C2118,1,0)</f>
        <v>0</v>
      </c>
      <c r="B2118" s="62">
        <f>IF(春日部市要介護認定進捗状況確認シート!$E$10=抽出加工データ!B2118,1,0)</f>
        <v>0</v>
      </c>
      <c r="C2118" s="62">
        <f t="shared" si="33"/>
        <v>0</v>
      </c>
      <c r="D2118" s="59">
        <f>VLOOKUP(抽出加工データ!D2118,データベース!$H$13:$I$16,2,FALSE)</f>
        <v>2</v>
      </c>
      <c r="E2118" s="71">
        <f>抽出加工データ!E2118</f>
        <v>46231</v>
      </c>
    </row>
    <row r="2119" spans="1:5">
      <c r="A2119" s="62">
        <f>IF(春日部市要介護認定進捗状況確認シート!$M$10=抽出加工データ!C2119,1,0)</f>
        <v>0</v>
      </c>
      <c r="B2119" s="62">
        <f>IF(春日部市要介護認定進捗状況確認シート!$E$10=抽出加工データ!B2119,1,0)</f>
        <v>0</v>
      </c>
      <c r="C2119" s="62">
        <f t="shared" si="33"/>
        <v>0</v>
      </c>
      <c r="D2119" s="59">
        <f>VLOOKUP(抽出加工データ!D2119,データベース!$H$13:$I$16,2,FALSE)</f>
        <v>1</v>
      </c>
      <c r="E2119" s="71">
        <f>抽出加工データ!E2119</f>
        <v>0</v>
      </c>
    </row>
    <row r="2120" spans="1:5">
      <c r="A2120" s="62">
        <f>IF(春日部市要介護認定進捗状況確認シート!$M$10=抽出加工データ!C2120,1,0)</f>
        <v>0</v>
      </c>
      <c r="B2120" s="62">
        <f>IF(春日部市要介護認定進捗状況確認シート!$E$10=抽出加工データ!B2120,1,0)</f>
        <v>0</v>
      </c>
      <c r="C2120" s="62">
        <f t="shared" si="33"/>
        <v>0</v>
      </c>
      <c r="D2120" s="59">
        <f>VLOOKUP(抽出加工データ!D2120,データベース!$H$13:$I$16,2,FALSE)</f>
        <v>2</v>
      </c>
      <c r="E2120" s="71">
        <f>抽出加工データ!E2120</f>
        <v>46253</v>
      </c>
    </row>
    <row r="2121" spans="1:5">
      <c r="A2121" s="62">
        <f>IF(春日部市要介護認定進捗状況確認シート!$M$10=抽出加工データ!C2121,1,0)</f>
        <v>0</v>
      </c>
      <c r="B2121" s="62">
        <f>IF(春日部市要介護認定進捗状況確認シート!$E$10=抽出加工データ!B2121,1,0)</f>
        <v>0</v>
      </c>
      <c r="C2121" s="62">
        <f t="shared" si="33"/>
        <v>0</v>
      </c>
      <c r="D2121" s="59">
        <f>VLOOKUP(抽出加工データ!D2121,データベース!$H$13:$I$16,2,FALSE)</f>
        <v>2</v>
      </c>
      <c r="E2121" s="71">
        <f>抽出加工データ!E2121</f>
        <v>46181</v>
      </c>
    </row>
    <row r="2122" spans="1:5">
      <c r="A2122" s="62">
        <f>IF(春日部市要介護認定進捗状況確認シート!$M$10=抽出加工データ!C2122,1,0)</f>
        <v>0</v>
      </c>
      <c r="B2122" s="62">
        <f>IF(春日部市要介護認定進捗状況確認シート!$E$10=抽出加工データ!B2122,1,0)</f>
        <v>0</v>
      </c>
      <c r="C2122" s="62">
        <f t="shared" si="33"/>
        <v>0</v>
      </c>
      <c r="D2122" s="59">
        <f>VLOOKUP(抽出加工データ!D2122,データベース!$H$13:$I$16,2,FALSE)</f>
        <v>2</v>
      </c>
      <c r="E2122" s="71">
        <f>抽出加工データ!E2122</f>
        <v>46239</v>
      </c>
    </row>
    <row r="2123" spans="1:5">
      <c r="A2123" s="62">
        <f>IF(春日部市要介護認定進捗状況確認シート!$M$10=抽出加工データ!C2123,1,0)</f>
        <v>0</v>
      </c>
      <c r="B2123" s="62">
        <f>IF(春日部市要介護認定進捗状況確認シート!$E$10=抽出加工データ!B2123,1,0)</f>
        <v>0</v>
      </c>
      <c r="C2123" s="62">
        <f t="shared" si="33"/>
        <v>0</v>
      </c>
      <c r="D2123" s="59">
        <f>VLOOKUP(抽出加工データ!D2123,データベース!$H$13:$I$16,2,FALSE)</f>
        <v>5</v>
      </c>
      <c r="E2123" s="71">
        <f>抽出加工データ!E2123</f>
        <v>46185</v>
      </c>
    </row>
    <row r="2124" spans="1:5">
      <c r="A2124" s="62">
        <f>IF(春日部市要介護認定進捗状況確認シート!$M$10=抽出加工データ!C2124,1,0)</f>
        <v>0</v>
      </c>
      <c r="B2124" s="62">
        <f>IF(春日部市要介護認定進捗状況確認シート!$E$10=抽出加工データ!B2124,1,0)</f>
        <v>0</v>
      </c>
      <c r="C2124" s="62">
        <f t="shared" si="33"/>
        <v>0</v>
      </c>
      <c r="D2124" s="59">
        <f>VLOOKUP(抽出加工データ!D2124,データベース!$H$13:$I$16,2,FALSE)</f>
        <v>1</v>
      </c>
      <c r="E2124" s="71">
        <f>抽出加工データ!E2124</f>
        <v>0</v>
      </c>
    </row>
    <row r="2125" spans="1:5">
      <c r="A2125" s="62">
        <f>IF(春日部市要介護認定進捗状況確認シート!$M$10=抽出加工データ!C2125,1,0)</f>
        <v>0</v>
      </c>
      <c r="B2125" s="62">
        <f>IF(春日部市要介護認定進捗状況確認シート!$E$10=抽出加工データ!B2125,1,0)</f>
        <v>0</v>
      </c>
      <c r="C2125" s="62">
        <f t="shared" si="33"/>
        <v>0</v>
      </c>
      <c r="D2125" s="59">
        <f>VLOOKUP(抽出加工データ!D2125,データベース!$H$13:$I$16,2,FALSE)</f>
        <v>1</v>
      </c>
      <c r="E2125" s="71">
        <f>抽出加工データ!E2125</f>
        <v>0</v>
      </c>
    </row>
    <row r="2126" spans="1:5">
      <c r="A2126" s="62">
        <f>IF(春日部市要介護認定進捗状況確認シート!$M$10=抽出加工データ!C2126,1,0)</f>
        <v>0</v>
      </c>
      <c r="B2126" s="62">
        <f>IF(春日部市要介護認定進捗状況確認シート!$E$10=抽出加工データ!B2126,1,0)</f>
        <v>0</v>
      </c>
      <c r="C2126" s="62">
        <f t="shared" si="33"/>
        <v>0</v>
      </c>
      <c r="D2126" s="59">
        <f>VLOOKUP(抽出加工データ!D2126,データベース!$H$13:$I$16,2,FALSE)</f>
        <v>1</v>
      </c>
      <c r="E2126" s="71">
        <f>抽出加工データ!E2126</f>
        <v>46211</v>
      </c>
    </row>
    <row r="2127" spans="1:5">
      <c r="A2127" s="62">
        <f>IF(春日部市要介護認定進捗状況確認シート!$M$10=抽出加工データ!C2127,1,0)</f>
        <v>0</v>
      </c>
      <c r="B2127" s="62">
        <f>IF(春日部市要介護認定進捗状況確認シート!$E$10=抽出加工データ!B2127,1,0)</f>
        <v>0</v>
      </c>
      <c r="C2127" s="62">
        <f t="shared" si="33"/>
        <v>0</v>
      </c>
      <c r="D2127" s="59">
        <f>VLOOKUP(抽出加工データ!D2127,データベース!$H$13:$I$16,2,FALSE)</f>
        <v>1</v>
      </c>
      <c r="E2127" s="71">
        <f>抽出加工データ!E2127</f>
        <v>46253</v>
      </c>
    </row>
    <row r="2128" spans="1:5">
      <c r="A2128" s="62">
        <f>IF(春日部市要介護認定進捗状況確認シート!$M$10=抽出加工データ!C2128,1,0)</f>
        <v>0</v>
      </c>
      <c r="B2128" s="62">
        <f>IF(春日部市要介護認定進捗状況確認シート!$E$10=抽出加工データ!B2128,1,0)</f>
        <v>0</v>
      </c>
      <c r="C2128" s="62">
        <f t="shared" si="33"/>
        <v>0</v>
      </c>
      <c r="D2128" s="59">
        <f>VLOOKUP(抽出加工データ!D2128,データベース!$H$13:$I$16,2,FALSE)</f>
        <v>1</v>
      </c>
      <c r="E2128" s="71">
        <f>抽出加工データ!E2128</f>
        <v>46234</v>
      </c>
    </row>
    <row r="2129" spans="1:5">
      <c r="A2129" s="62">
        <f>IF(春日部市要介護認定進捗状況確認シート!$M$10=抽出加工データ!C2129,1,0)</f>
        <v>0</v>
      </c>
      <c r="B2129" s="62">
        <f>IF(春日部市要介護認定進捗状況確認シート!$E$10=抽出加工データ!B2129,1,0)</f>
        <v>0</v>
      </c>
      <c r="C2129" s="62">
        <f t="shared" si="33"/>
        <v>0</v>
      </c>
      <c r="D2129" s="59">
        <f>VLOOKUP(抽出加工データ!D2129,データベース!$H$13:$I$16,2,FALSE)</f>
        <v>2</v>
      </c>
      <c r="E2129" s="71">
        <f>抽出加工データ!E2129</f>
        <v>46253</v>
      </c>
    </row>
    <row r="2130" spans="1:5">
      <c r="A2130" s="62">
        <f>IF(春日部市要介護認定進捗状況確認シート!$M$10=抽出加工データ!C2130,1,0)</f>
        <v>0</v>
      </c>
      <c r="B2130" s="62">
        <f>IF(春日部市要介護認定進捗状況確認シート!$E$10=抽出加工データ!B2130,1,0)</f>
        <v>0</v>
      </c>
      <c r="C2130" s="62">
        <f t="shared" si="33"/>
        <v>0</v>
      </c>
      <c r="D2130" s="59">
        <f>VLOOKUP(抽出加工データ!D2130,データベース!$H$13:$I$16,2,FALSE)</f>
        <v>1</v>
      </c>
      <c r="E2130" s="71">
        <f>抽出加工データ!E2130</f>
        <v>46203</v>
      </c>
    </row>
    <row r="2131" spans="1:5">
      <c r="A2131" s="62">
        <f>IF(春日部市要介護認定進捗状況確認シート!$M$10=抽出加工データ!C2131,1,0)</f>
        <v>0</v>
      </c>
      <c r="B2131" s="62">
        <f>IF(春日部市要介護認定進捗状況確認シート!$E$10=抽出加工データ!B2131,1,0)</f>
        <v>0</v>
      </c>
      <c r="C2131" s="62">
        <f t="shared" si="33"/>
        <v>0</v>
      </c>
      <c r="D2131" s="59">
        <f>VLOOKUP(抽出加工データ!D2131,データベース!$H$13:$I$16,2,FALSE)</f>
        <v>1</v>
      </c>
      <c r="E2131" s="71">
        <f>抽出加工データ!E2131</f>
        <v>46206</v>
      </c>
    </row>
    <row r="2132" spans="1:5">
      <c r="A2132" s="62">
        <f>IF(春日部市要介護認定進捗状況確認シート!$M$10=抽出加工データ!C2132,1,0)</f>
        <v>0</v>
      </c>
      <c r="B2132" s="62">
        <f>IF(春日部市要介護認定進捗状況確認シート!$E$10=抽出加工データ!B2132,1,0)</f>
        <v>0</v>
      </c>
      <c r="C2132" s="62">
        <f t="shared" si="33"/>
        <v>0</v>
      </c>
      <c r="D2132" s="59">
        <f>VLOOKUP(抽出加工データ!D2132,データベース!$H$13:$I$16,2,FALSE)</f>
        <v>1</v>
      </c>
      <c r="E2132" s="71">
        <f>抽出加工データ!E2132</f>
        <v>46232</v>
      </c>
    </row>
    <row r="2133" spans="1:5">
      <c r="A2133" s="62">
        <f>IF(春日部市要介護認定進捗状況確認シート!$M$10=抽出加工データ!C2133,1,0)</f>
        <v>0</v>
      </c>
      <c r="B2133" s="62">
        <f>IF(春日部市要介護認定進捗状況確認シート!$E$10=抽出加工データ!B2133,1,0)</f>
        <v>0</v>
      </c>
      <c r="C2133" s="62">
        <f t="shared" si="33"/>
        <v>0</v>
      </c>
      <c r="D2133" s="59">
        <f>VLOOKUP(抽出加工データ!D2133,データベース!$H$13:$I$16,2,FALSE)</f>
        <v>1</v>
      </c>
      <c r="E2133" s="71">
        <f>抽出加工データ!E2133</f>
        <v>46210</v>
      </c>
    </row>
    <row r="2134" spans="1:5">
      <c r="A2134" s="62">
        <f>IF(春日部市要介護認定進捗状況確認シート!$M$10=抽出加工データ!C2134,1,0)</f>
        <v>0</v>
      </c>
      <c r="B2134" s="62">
        <f>IF(春日部市要介護認定進捗状況確認シート!$E$10=抽出加工データ!B2134,1,0)</f>
        <v>0</v>
      </c>
      <c r="C2134" s="62">
        <f t="shared" si="33"/>
        <v>0</v>
      </c>
      <c r="D2134" s="59">
        <f>VLOOKUP(抽出加工データ!D2134,データベース!$H$13:$I$16,2,FALSE)</f>
        <v>2</v>
      </c>
      <c r="E2134" s="71">
        <f>抽出加工データ!E2134</f>
        <v>46210</v>
      </c>
    </row>
    <row r="2135" spans="1:5">
      <c r="A2135" s="62">
        <f>IF(春日部市要介護認定進捗状況確認シート!$M$10=抽出加工データ!C2135,1,0)</f>
        <v>0</v>
      </c>
      <c r="B2135" s="62">
        <f>IF(春日部市要介護認定進捗状況確認シート!$E$10=抽出加工データ!B2135,1,0)</f>
        <v>0</v>
      </c>
      <c r="C2135" s="62">
        <f t="shared" si="33"/>
        <v>0</v>
      </c>
      <c r="D2135" s="59">
        <f>VLOOKUP(抽出加工データ!D2135,データベース!$H$13:$I$16,2,FALSE)</f>
        <v>5</v>
      </c>
      <c r="E2135" s="71">
        <f>抽出加工データ!E2135</f>
        <v>46204</v>
      </c>
    </row>
    <row r="2136" spans="1:5">
      <c r="A2136" s="62">
        <f>IF(春日部市要介護認定進捗状況確認シート!$M$10=抽出加工データ!C2136,1,0)</f>
        <v>0</v>
      </c>
      <c r="B2136" s="62">
        <f>IF(春日部市要介護認定進捗状況確認シート!$E$10=抽出加工データ!B2136,1,0)</f>
        <v>0</v>
      </c>
      <c r="C2136" s="62">
        <f t="shared" si="33"/>
        <v>0</v>
      </c>
      <c r="D2136" s="59">
        <f>VLOOKUP(抽出加工データ!D2136,データベース!$H$13:$I$16,2,FALSE)</f>
        <v>2</v>
      </c>
      <c r="E2136" s="71">
        <f>抽出加工データ!E2136</f>
        <v>46190</v>
      </c>
    </row>
    <row r="2137" spans="1:5">
      <c r="A2137" s="62">
        <f>IF(春日部市要介護認定進捗状況確認シート!$M$10=抽出加工データ!C2137,1,0)</f>
        <v>0</v>
      </c>
      <c r="B2137" s="62">
        <f>IF(春日部市要介護認定進捗状況確認シート!$E$10=抽出加工データ!B2137,1,0)</f>
        <v>0</v>
      </c>
      <c r="C2137" s="62">
        <f t="shared" si="33"/>
        <v>0</v>
      </c>
      <c r="D2137" s="59">
        <f>VLOOKUP(抽出加工データ!D2137,データベース!$H$13:$I$16,2,FALSE)</f>
        <v>2</v>
      </c>
      <c r="E2137" s="71">
        <f>抽出加工データ!E2137</f>
        <v>46196</v>
      </c>
    </row>
    <row r="2138" spans="1:5">
      <c r="A2138" s="62">
        <f>IF(春日部市要介護認定進捗状況確認シート!$M$10=抽出加工データ!C2138,1,0)</f>
        <v>0</v>
      </c>
      <c r="B2138" s="62">
        <f>IF(春日部市要介護認定進捗状況確認シート!$E$10=抽出加工データ!B2138,1,0)</f>
        <v>0</v>
      </c>
      <c r="C2138" s="62">
        <f t="shared" si="33"/>
        <v>0</v>
      </c>
      <c r="D2138" s="59">
        <f>VLOOKUP(抽出加工データ!D2138,データベース!$H$13:$I$16,2,FALSE)</f>
        <v>2</v>
      </c>
      <c r="E2138" s="71">
        <f>抽出加工データ!E2138</f>
        <v>46190</v>
      </c>
    </row>
    <row r="2139" spans="1:5">
      <c r="A2139" s="62">
        <f>IF(春日部市要介護認定進捗状況確認シート!$M$10=抽出加工データ!C2139,1,0)</f>
        <v>0</v>
      </c>
      <c r="B2139" s="62">
        <f>IF(春日部市要介護認定進捗状況確認シート!$E$10=抽出加工データ!B2139,1,0)</f>
        <v>0</v>
      </c>
      <c r="C2139" s="62">
        <f t="shared" si="33"/>
        <v>0</v>
      </c>
      <c r="D2139" s="59">
        <f>VLOOKUP(抽出加工データ!D2139,データベース!$H$13:$I$16,2,FALSE)</f>
        <v>2</v>
      </c>
      <c r="E2139" s="71">
        <f>抽出加工データ!E2139</f>
        <v>46253</v>
      </c>
    </row>
    <row r="2140" spans="1:5">
      <c r="A2140" s="62">
        <f>IF(春日部市要介護認定進捗状況確認シート!$M$10=抽出加工データ!C2140,1,0)</f>
        <v>0</v>
      </c>
      <c r="B2140" s="62">
        <f>IF(春日部市要介護認定進捗状況確認シート!$E$10=抽出加工データ!B2140,1,0)</f>
        <v>0</v>
      </c>
      <c r="C2140" s="62">
        <f t="shared" si="33"/>
        <v>0</v>
      </c>
      <c r="D2140" s="59">
        <f>VLOOKUP(抽出加工データ!D2140,データベース!$H$13:$I$16,2,FALSE)</f>
        <v>2</v>
      </c>
      <c r="E2140" s="71">
        <f>抽出加工データ!E2140</f>
        <v>46251</v>
      </c>
    </row>
    <row r="2141" spans="1:5">
      <c r="A2141" s="62">
        <f>IF(春日部市要介護認定進捗状況確認シート!$M$10=抽出加工データ!C2141,1,0)</f>
        <v>0</v>
      </c>
      <c r="B2141" s="62">
        <f>IF(春日部市要介護認定進捗状況確認シート!$E$10=抽出加工データ!B2141,1,0)</f>
        <v>0</v>
      </c>
      <c r="C2141" s="62">
        <f t="shared" si="33"/>
        <v>0</v>
      </c>
      <c r="D2141" s="59">
        <f>VLOOKUP(抽出加工データ!D2141,データベース!$H$13:$I$16,2,FALSE)</f>
        <v>2</v>
      </c>
      <c r="E2141" s="71">
        <f>抽出加工データ!E2141</f>
        <v>0</v>
      </c>
    </row>
    <row r="2142" spans="1:5">
      <c r="A2142" s="62">
        <f>IF(春日部市要介護認定進捗状況確認シート!$M$10=抽出加工データ!C2142,1,0)</f>
        <v>0</v>
      </c>
      <c r="B2142" s="62">
        <f>IF(春日部市要介護認定進捗状況確認シート!$E$10=抽出加工データ!B2142,1,0)</f>
        <v>0</v>
      </c>
      <c r="C2142" s="62">
        <f t="shared" si="33"/>
        <v>0</v>
      </c>
      <c r="D2142" s="59">
        <f>VLOOKUP(抽出加工データ!D2142,データベース!$H$13:$I$16,2,FALSE)</f>
        <v>2</v>
      </c>
      <c r="E2142" s="71">
        <f>抽出加工データ!E2142</f>
        <v>46218</v>
      </c>
    </row>
    <row r="2143" spans="1:5">
      <c r="A2143" s="62">
        <f>IF(春日部市要介護認定進捗状況確認シート!$M$10=抽出加工データ!C2143,1,0)</f>
        <v>0</v>
      </c>
      <c r="B2143" s="62">
        <f>IF(春日部市要介護認定進捗状況確認シート!$E$10=抽出加工データ!B2143,1,0)</f>
        <v>0</v>
      </c>
      <c r="C2143" s="62">
        <f t="shared" si="33"/>
        <v>0</v>
      </c>
      <c r="D2143" s="59">
        <f>VLOOKUP(抽出加工データ!D2143,データベース!$H$13:$I$16,2,FALSE)</f>
        <v>2</v>
      </c>
      <c r="E2143" s="71">
        <f>抽出加工データ!E2143</f>
        <v>46182</v>
      </c>
    </row>
    <row r="2144" spans="1:5">
      <c r="A2144" s="62">
        <f>IF(春日部市要介護認定進捗状況確認シート!$M$10=抽出加工データ!C2144,1,0)</f>
        <v>0</v>
      </c>
      <c r="B2144" s="62">
        <f>IF(春日部市要介護認定進捗状況確認シート!$E$10=抽出加工データ!B2144,1,0)</f>
        <v>0</v>
      </c>
      <c r="C2144" s="62">
        <f t="shared" si="33"/>
        <v>0</v>
      </c>
      <c r="D2144" s="59">
        <f>VLOOKUP(抽出加工データ!D2144,データベース!$H$13:$I$16,2,FALSE)</f>
        <v>2</v>
      </c>
      <c r="E2144" s="71">
        <f>抽出加工データ!E2144</f>
        <v>0</v>
      </c>
    </row>
    <row r="2145" spans="1:5">
      <c r="A2145" s="62">
        <f>IF(春日部市要介護認定進捗状況確認シート!$M$10=抽出加工データ!C2145,1,0)</f>
        <v>0</v>
      </c>
      <c r="B2145" s="62">
        <f>IF(春日部市要介護認定進捗状況確認シート!$E$10=抽出加工データ!B2145,1,0)</f>
        <v>0</v>
      </c>
      <c r="C2145" s="62">
        <f t="shared" si="33"/>
        <v>0</v>
      </c>
      <c r="D2145" s="59">
        <f>VLOOKUP(抽出加工データ!D2145,データベース!$H$13:$I$16,2,FALSE)</f>
        <v>2</v>
      </c>
      <c r="E2145" s="71">
        <f>抽出加工データ!E2145</f>
        <v>46232</v>
      </c>
    </row>
    <row r="2146" spans="1:5">
      <c r="A2146" s="62">
        <f>IF(春日部市要介護認定進捗状況確認シート!$M$10=抽出加工データ!C2146,1,0)</f>
        <v>0</v>
      </c>
      <c r="B2146" s="62">
        <f>IF(春日部市要介護認定進捗状況確認シート!$E$10=抽出加工データ!B2146,1,0)</f>
        <v>0</v>
      </c>
      <c r="C2146" s="62">
        <f t="shared" si="33"/>
        <v>0</v>
      </c>
      <c r="D2146" s="59">
        <f>VLOOKUP(抽出加工データ!D2146,データベース!$H$13:$I$16,2,FALSE)</f>
        <v>1</v>
      </c>
      <c r="E2146" s="71">
        <f>抽出加工データ!E2146</f>
        <v>46213</v>
      </c>
    </row>
    <row r="2147" spans="1:5">
      <c r="A2147" s="62">
        <f>IF(春日部市要介護認定進捗状況確認シート!$M$10=抽出加工データ!C2147,1,0)</f>
        <v>0</v>
      </c>
      <c r="B2147" s="62">
        <f>IF(春日部市要介護認定進捗状況確認シート!$E$10=抽出加工データ!B2147,1,0)</f>
        <v>0</v>
      </c>
      <c r="C2147" s="62">
        <f t="shared" si="33"/>
        <v>0</v>
      </c>
      <c r="D2147" s="59">
        <f>VLOOKUP(抽出加工データ!D2147,データベース!$H$13:$I$16,2,FALSE)</f>
        <v>5</v>
      </c>
      <c r="E2147" s="71">
        <f>抽出加工データ!E2147</f>
        <v>46185</v>
      </c>
    </row>
    <row r="2148" spans="1:5">
      <c r="A2148" s="62">
        <f>IF(春日部市要介護認定進捗状況確認シート!$M$10=抽出加工データ!C2148,1,0)</f>
        <v>0</v>
      </c>
      <c r="B2148" s="62">
        <f>IF(春日部市要介護認定進捗状況確認シート!$E$10=抽出加工データ!B2148,1,0)</f>
        <v>0</v>
      </c>
      <c r="C2148" s="62">
        <f t="shared" si="33"/>
        <v>0</v>
      </c>
      <c r="D2148" s="59">
        <f>VLOOKUP(抽出加工データ!D2148,データベース!$H$13:$I$16,2,FALSE)</f>
        <v>1</v>
      </c>
      <c r="E2148" s="71">
        <f>抽出加工データ!E2148</f>
        <v>46225</v>
      </c>
    </row>
    <row r="2149" spans="1:5">
      <c r="A2149" s="62">
        <f>IF(春日部市要介護認定進捗状況確認シート!$M$10=抽出加工データ!C2149,1,0)</f>
        <v>0</v>
      </c>
      <c r="B2149" s="62">
        <f>IF(春日部市要介護認定進捗状況確認シート!$E$10=抽出加工データ!B2149,1,0)</f>
        <v>0</v>
      </c>
      <c r="C2149" s="62">
        <f t="shared" si="33"/>
        <v>0</v>
      </c>
      <c r="D2149" s="59">
        <f>VLOOKUP(抽出加工データ!D2149,データベース!$H$13:$I$16,2,FALSE)</f>
        <v>2</v>
      </c>
      <c r="E2149" s="71">
        <f>抽出加工データ!E2149</f>
        <v>46185</v>
      </c>
    </row>
    <row r="2150" spans="1:5">
      <c r="A2150" s="62">
        <f>IF(春日部市要介護認定進捗状況確認シート!$M$10=抽出加工データ!C2150,1,0)</f>
        <v>0</v>
      </c>
      <c r="B2150" s="62">
        <f>IF(春日部市要介護認定進捗状況確認シート!$E$10=抽出加工データ!B2150,1,0)</f>
        <v>0</v>
      </c>
      <c r="C2150" s="62">
        <f t="shared" si="33"/>
        <v>0</v>
      </c>
      <c r="D2150" s="59">
        <f>VLOOKUP(抽出加工データ!D2150,データベース!$H$13:$I$16,2,FALSE)</f>
        <v>5</v>
      </c>
      <c r="E2150" s="71">
        <f>抽出加工データ!E2150</f>
        <v>46224</v>
      </c>
    </row>
    <row r="2151" spans="1:5">
      <c r="A2151" s="62">
        <f>IF(春日部市要介護認定進捗状況確認シート!$M$10=抽出加工データ!C2151,1,0)</f>
        <v>0</v>
      </c>
      <c r="B2151" s="62">
        <f>IF(春日部市要介護認定進捗状況確認シート!$E$10=抽出加工データ!B2151,1,0)</f>
        <v>0</v>
      </c>
      <c r="C2151" s="62">
        <f t="shared" si="33"/>
        <v>0</v>
      </c>
      <c r="D2151" s="59">
        <f>VLOOKUP(抽出加工データ!D2151,データベース!$H$13:$I$16,2,FALSE)</f>
        <v>1</v>
      </c>
      <c r="E2151" s="71">
        <f>抽出加工データ!E2151</f>
        <v>46227</v>
      </c>
    </row>
    <row r="2152" spans="1:5">
      <c r="A2152" s="62">
        <f>IF(春日部市要介護認定進捗状況確認シート!$M$10=抽出加工データ!C2152,1,0)</f>
        <v>0</v>
      </c>
      <c r="B2152" s="62">
        <f>IF(春日部市要介護認定進捗状況確認シート!$E$10=抽出加工データ!B2152,1,0)</f>
        <v>0</v>
      </c>
      <c r="C2152" s="62">
        <f t="shared" si="33"/>
        <v>0</v>
      </c>
      <c r="D2152" s="59">
        <f>VLOOKUP(抽出加工データ!D2152,データベース!$H$13:$I$16,2,FALSE)</f>
        <v>2</v>
      </c>
      <c r="E2152" s="71">
        <f>抽出加工データ!E2152</f>
        <v>46213</v>
      </c>
    </row>
    <row r="2153" spans="1:5">
      <c r="A2153" s="62">
        <f>IF(春日部市要介護認定進捗状況確認シート!$M$10=抽出加工データ!C2153,1,0)</f>
        <v>0</v>
      </c>
      <c r="B2153" s="62">
        <f>IF(春日部市要介護認定進捗状況確認シート!$E$10=抽出加工データ!B2153,1,0)</f>
        <v>0</v>
      </c>
      <c r="C2153" s="62">
        <f t="shared" si="33"/>
        <v>0</v>
      </c>
      <c r="D2153" s="59">
        <f>VLOOKUP(抽出加工データ!D2153,データベース!$H$13:$I$16,2,FALSE)</f>
        <v>2</v>
      </c>
      <c r="E2153" s="71">
        <f>抽出加工データ!E2153</f>
        <v>46181</v>
      </c>
    </row>
    <row r="2154" spans="1:5">
      <c r="A2154" s="62">
        <f>IF(春日部市要介護認定進捗状況確認シート!$M$10=抽出加工データ!C2154,1,0)</f>
        <v>0</v>
      </c>
      <c r="B2154" s="62">
        <f>IF(春日部市要介護認定進捗状況確認シート!$E$10=抽出加工データ!B2154,1,0)</f>
        <v>0</v>
      </c>
      <c r="C2154" s="62">
        <f t="shared" si="33"/>
        <v>0</v>
      </c>
      <c r="D2154" s="59">
        <f>VLOOKUP(抽出加工データ!D2154,データベース!$H$13:$I$16,2,FALSE)</f>
        <v>2</v>
      </c>
      <c r="E2154" s="71">
        <f>抽出加工データ!E2154</f>
        <v>46209</v>
      </c>
    </row>
    <row r="2155" spans="1:5">
      <c r="A2155" s="62">
        <f>IF(春日部市要介護認定進捗状況確認シート!$M$10=抽出加工データ!C2155,1,0)</f>
        <v>0</v>
      </c>
      <c r="B2155" s="62">
        <f>IF(春日部市要介護認定進捗状況確認シート!$E$10=抽出加工データ!B2155,1,0)</f>
        <v>0</v>
      </c>
      <c r="C2155" s="62">
        <f t="shared" si="33"/>
        <v>0</v>
      </c>
      <c r="D2155" s="59">
        <f>VLOOKUP(抽出加工データ!D2155,データベース!$H$13:$I$16,2,FALSE)</f>
        <v>1</v>
      </c>
      <c r="E2155" s="71">
        <f>抽出加工データ!E2155</f>
        <v>46224</v>
      </c>
    </row>
    <row r="2156" spans="1:5">
      <c r="A2156" s="62">
        <f>IF(春日部市要介護認定進捗状況確認シート!$M$10=抽出加工データ!C2156,1,0)</f>
        <v>0</v>
      </c>
      <c r="B2156" s="62">
        <f>IF(春日部市要介護認定進捗状況確認シート!$E$10=抽出加工データ!B2156,1,0)</f>
        <v>0</v>
      </c>
      <c r="C2156" s="62">
        <f t="shared" si="33"/>
        <v>0</v>
      </c>
      <c r="D2156" s="59">
        <f>VLOOKUP(抽出加工データ!D2156,データベース!$H$13:$I$16,2,FALSE)</f>
        <v>1</v>
      </c>
      <c r="E2156" s="71">
        <f>抽出加工データ!E2156</f>
        <v>0</v>
      </c>
    </row>
    <row r="2157" spans="1:5">
      <c r="A2157" s="62">
        <f>IF(春日部市要介護認定進捗状況確認シート!$M$10=抽出加工データ!C2157,1,0)</f>
        <v>0</v>
      </c>
      <c r="B2157" s="62">
        <f>IF(春日部市要介護認定進捗状況確認シート!$E$10=抽出加工データ!B2157,1,0)</f>
        <v>0</v>
      </c>
      <c r="C2157" s="62">
        <f t="shared" si="33"/>
        <v>0</v>
      </c>
      <c r="D2157" s="59">
        <f>VLOOKUP(抽出加工データ!D2157,データベース!$H$13:$I$16,2,FALSE)</f>
        <v>2</v>
      </c>
      <c r="E2157" s="71">
        <f>抽出加工データ!E2157</f>
        <v>0</v>
      </c>
    </row>
    <row r="2158" spans="1:5">
      <c r="A2158" s="62">
        <f>IF(春日部市要介護認定進捗状況確認シート!$M$10=抽出加工データ!C2158,1,0)</f>
        <v>0</v>
      </c>
      <c r="B2158" s="62">
        <f>IF(春日部市要介護認定進捗状況確認シート!$E$10=抽出加工データ!B2158,1,0)</f>
        <v>0</v>
      </c>
      <c r="C2158" s="62">
        <f t="shared" si="33"/>
        <v>0</v>
      </c>
      <c r="D2158" s="59">
        <f>VLOOKUP(抽出加工データ!D2158,データベース!$H$13:$I$16,2,FALSE)</f>
        <v>2</v>
      </c>
      <c r="E2158" s="71">
        <f>抽出加工データ!E2158</f>
        <v>46220</v>
      </c>
    </row>
    <row r="2159" spans="1:5">
      <c r="A2159" s="62">
        <f>IF(春日部市要介護認定進捗状況確認シート!$M$10=抽出加工データ!C2159,1,0)</f>
        <v>0</v>
      </c>
      <c r="B2159" s="62">
        <f>IF(春日部市要介護認定進捗状況確認シート!$E$10=抽出加工データ!B2159,1,0)</f>
        <v>0</v>
      </c>
      <c r="C2159" s="62">
        <f t="shared" si="33"/>
        <v>0</v>
      </c>
      <c r="D2159" s="59">
        <f>VLOOKUP(抽出加工データ!D2159,データベース!$H$13:$I$16,2,FALSE)</f>
        <v>1</v>
      </c>
      <c r="E2159" s="71">
        <f>抽出加工データ!E2159</f>
        <v>46224</v>
      </c>
    </row>
    <row r="2160" spans="1:5">
      <c r="A2160" s="62">
        <f>IF(春日部市要介護認定進捗状況確認シート!$M$10=抽出加工データ!C2160,1,0)</f>
        <v>0</v>
      </c>
      <c r="B2160" s="62">
        <f>IF(春日部市要介護認定進捗状況確認シート!$E$10=抽出加工データ!B2160,1,0)</f>
        <v>0</v>
      </c>
      <c r="C2160" s="62">
        <f t="shared" si="33"/>
        <v>0</v>
      </c>
      <c r="D2160" s="59">
        <f>VLOOKUP(抽出加工データ!D2160,データベース!$H$13:$I$16,2,FALSE)</f>
        <v>10</v>
      </c>
      <c r="E2160" s="71">
        <f>抽出加工データ!E2160</f>
        <v>0</v>
      </c>
    </row>
    <row r="2161" spans="1:5">
      <c r="A2161" s="62">
        <f>IF(春日部市要介護認定進捗状況確認シート!$M$10=抽出加工データ!C2161,1,0)</f>
        <v>0</v>
      </c>
      <c r="B2161" s="62">
        <f>IF(春日部市要介護認定進捗状況確認シート!$E$10=抽出加工データ!B2161,1,0)</f>
        <v>0</v>
      </c>
      <c r="C2161" s="62">
        <f t="shared" si="33"/>
        <v>0</v>
      </c>
      <c r="D2161" s="59">
        <f>VLOOKUP(抽出加工データ!D2161,データベース!$H$13:$I$16,2,FALSE)</f>
        <v>2</v>
      </c>
      <c r="E2161" s="71">
        <f>抽出加工データ!E2161</f>
        <v>46199</v>
      </c>
    </row>
    <row r="2162" spans="1:5">
      <c r="A2162" s="62">
        <f>IF(春日部市要介護認定進捗状況確認シート!$M$10=抽出加工データ!C2162,1,0)</f>
        <v>0</v>
      </c>
      <c r="B2162" s="62">
        <f>IF(春日部市要介護認定進捗状況確認シート!$E$10=抽出加工データ!B2162,1,0)</f>
        <v>0</v>
      </c>
      <c r="C2162" s="62">
        <f t="shared" si="33"/>
        <v>0</v>
      </c>
      <c r="D2162" s="59">
        <f>VLOOKUP(抽出加工データ!D2162,データベース!$H$13:$I$16,2,FALSE)</f>
        <v>10</v>
      </c>
      <c r="E2162" s="71">
        <f>抽出加工データ!E2162</f>
        <v>46239</v>
      </c>
    </row>
    <row r="2163" spans="1:5">
      <c r="A2163" s="62">
        <f>IF(春日部市要介護認定進捗状況確認シート!$M$10=抽出加工データ!C2163,1,0)</f>
        <v>0</v>
      </c>
      <c r="B2163" s="62">
        <f>IF(春日部市要介護認定進捗状況確認シート!$E$10=抽出加工データ!B2163,1,0)</f>
        <v>0</v>
      </c>
      <c r="C2163" s="62">
        <f t="shared" si="33"/>
        <v>0</v>
      </c>
      <c r="D2163" s="59">
        <f>VLOOKUP(抽出加工データ!D2163,データベース!$H$13:$I$16,2,FALSE)</f>
        <v>2</v>
      </c>
      <c r="E2163" s="71">
        <f>抽出加工データ!E2163</f>
        <v>46196</v>
      </c>
    </row>
    <row r="2164" spans="1:5">
      <c r="A2164" s="62">
        <f>IF(春日部市要介護認定進捗状況確認シート!$M$10=抽出加工データ!C2164,1,0)</f>
        <v>0</v>
      </c>
      <c r="B2164" s="62">
        <f>IF(春日部市要介護認定進捗状況確認シート!$E$10=抽出加工データ!B2164,1,0)</f>
        <v>0</v>
      </c>
      <c r="C2164" s="62">
        <f t="shared" si="33"/>
        <v>0</v>
      </c>
      <c r="D2164" s="59">
        <f>VLOOKUP(抽出加工データ!D2164,データベース!$H$13:$I$16,2,FALSE)</f>
        <v>1</v>
      </c>
      <c r="E2164" s="71">
        <f>抽出加工データ!E2164</f>
        <v>46218</v>
      </c>
    </row>
    <row r="2165" spans="1:5">
      <c r="A2165" s="62">
        <f>IF(春日部市要介護認定進捗状況確認シート!$M$10=抽出加工データ!C2165,1,0)</f>
        <v>0</v>
      </c>
      <c r="B2165" s="62">
        <f>IF(春日部市要介護認定進捗状況確認シート!$E$10=抽出加工データ!B2165,1,0)</f>
        <v>0</v>
      </c>
      <c r="C2165" s="62">
        <f t="shared" si="33"/>
        <v>0</v>
      </c>
      <c r="D2165" s="59">
        <f>VLOOKUP(抽出加工データ!D2165,データベース!$H$13:$I$16,2,FALSE)</f>
        <v>5</v>
      </c>
      <c r="E2165" s="71">
        <f>抽出加工データ!E2165</f>
        <v>46192</v>
      </c>
    </row>
    <row r="2166" spans="1:5">
      <c r="A2166" s="62">
        <f>IF(春日部市要介護認定進捗状況確認シート!$M$10=抽出加工データ!C2166,1,0)</f>
        <v>0</v>
      </c>
      <c r="B2166" s="62">
        <f>IF(春日部市要介護認定進捗状況確認シート!$E$10=抽出加工データ!B2166,1,0)</f>
        <v>0</v>
      </c>
      <c r="C2166" s="62">
        <f t="shared" si="33"/>
        <v>0</v>
      </c>
      <c r="D2166" s="59">
        <f>VLOOKUP(抽出加工データ!D2166,データベース!$H$13:$I$16,2,FALSE)</f>
        <v>1</v>
      </c>
      <c r="E2166" s="71">
        <f>抽出加工データ!E2166</f>
        <v>46217</v>
      </c>
    </row>
    <row r="2167" spans="1:5">
      <c r="A2167" s="62">
        <f>IF(春日部市要介護認定進捗状況確認シート!$M$10=抽出加工データ!C2167,1,0)</f>
        <v>0</v>
      </c>
      <c r="B2167" s="62">
        <f>IF(春日部市要介護認定進捗状況確認シート!$E$10=抽出加工データ!B2167,1,0)</f>
        <v>0</v>
      </c>
      <c r="C2167" s="62">
        <f t="shared" si="33"/>
        <v>0</v>
      </c>
      <c r="D2167" s="59">
        <f>VLOOKUP(抽出加工データ!D2167,データベース!$H$13:$I$16,2,FALSE)</f>
        <v>5</v>
      </c>
      <c r="E2167" s="71">
        <f>抽出加工データ!E2167</f>
        <v>46253</v>
      </c>
    </row>
    <row r="2168" spans="1:5">
      <c r="A2168" s="62">
        <f>IF(春日部市要介護認定進捗状況確認シート!$M$10=抽出加工データ!C2168,1,0)</f>
        <v>0</v>
      </c>
      <c r="B2168" s="62">
        <f>IF(春日部市要介護認定進捗状況確認シート!$E$10=抽出加工データ!B2168,1,0)</f>
        <v>0</v>
      </c>
      <c r="C2168" s="62">
        <f t="shared" si="33"/>
        <v>0</v>
      </c>
      <c r="D2168" s="59">
        <f>VLOOKUP(抽出加工データ!D2168,データベース!$H$13:$I$16,2,FALSE)</f>
        <v>2</v>
      </c>
      <c r="E2168" s="71">
        <f>抽出加工データ!E2168</f>
        <v>46185</v>
      </c>
    </row>
    <row r="2169" spans="1:5">
      <c r="A2169" s="62">
        <f>IF(春日部市要介護認定進捗状況確認シート!$M$10=抽出加工データ!C2169,1,0)</f>
        <v>0</v>
      </c>
      <c r="B2169" s="62">
        <f>IF(春日部市要介護認定進捗状況確認シート!$E$10=抽出加工データ!B2169,1,0)</f>
        <v>0</v>
      </c>
      <c r="C2169" s="62">
        <f t="shared" si="33"/>
        <v>0</v>
      </c>
      <c r="D2169" s="59">
        <f>VLOOKUP(抽出加工データ!D2169,データベース!$H$13:$I$16,2,FALSE)</f>
        <v>2</v>
      </c>
      <c r="E2169" s="71">
        <f>抽出加工データ!E2169</f>
        <v>46213</v>
      </c>
    </row>
    <row r="2170" spans="1:5">
      <c r="A2170" s="62">
        <f>IF(春日部市要介護認定進捗状況確認シート!$M$10=抽出加工データ!C2170,1,0)</f>
        <v>0</v>
      </c>
      <c r="B2170" s="62">
        <f>IF(春日部市要介護認定進捗状況確認シート!$E$10=抽出加工データ!B2170,1,0)</f>
        <v>0</v>
      </c>
      <c r="C2170" s="62">
        <f t="shared" si="33"/>
        <v>0</v>
      </c>
      <c r="D2170" s="59">
        <f>VLOOKUP(抽出加工データ!D2170,データベース!$H$13:$I$16,2,FALSE)</f>
        <v>2</v>
      </c>
      <c r="E2170" s="71">
        <f>抽出加工データ!E2170</f>
        <v>46213</v>
      </c>
    </row>
    <row r="2171" spans="1:5">
      <c r="A2171" s="62">
        <f>IF(春日部市要介護認定進捗状況確認シート!$M$10=抽出加工データ!C2171,1,0)</f>
        <v>0</v>
      </c>
      <c r="B2171" s="62">
        <f>IF(春日部市要介護認定進捗状況確認シート!$E$10=抽出加工データ!B2171,1,0)</f>
        <v>0</v>
      </c>
      <c r="C2171" s="62">
        <f t="shared" si="33"/>
        <v>0</v>
      </c>
      <c r="D2171" s="59">
        <f>VLOOKUP(抽出加工データ!D2171,データベース!$H$13:$I$16,2,FALSE)</f>
        <v>10</v>
      </c>
      <c r="E2171" s="71">
        <f>抽出加工データ!E2171</f>
        <v>46230</v>
      </c>
    </row>
    <row r="2172" spans="1:5">
      <c r="A2172" s="62">
        <f>IF(春日部市要介護認定進捗状況確認シート!$M$10=抽出加工データ!C2172,1,0)</f>
        <v>0</v>
      </c>
      <c r="B2172" s="62">
        <f>IF(春日部市要介護認定進捗状況確認シート!$E$10=抽出加工データ!B2172,1,0)</f>
        <v>0</v>
      </c>
      <c r="C2172" s="62">
        <f t="shared" si="33"/>
        <v>0</v>
      </c>
      <c r="D2172" s="59">
        <f>VLOOKUP(抽出加工データ!D2172,データベース!$H$13:$I$16,2,FALSE)</f>
        <v>2</v>
      </c>
      <c r="E2172" s="71">
        <f>抽出加工データ!E2172</f>
        <v>46210</v>
      </c>
    </row>
    <row r="2173" spans="1:5">
      <c r="A2173" s="62">
        <f>IF(春日部市要介護認定進捗状況確認シート!$M$10=抽出加工データ!C2173,1,0)</f>
        <v>0</v>
      </c>
      <c r="B2173" s="62">
        <f>IF(春日部市要介護認定進捗状況確認シート!$E$10=抽出加工データ!B2173,1,0)</f>
        <v>0</v>
      </c>
      <c r="C2173" s="62">
        <f t="shared" si="33"/>
        <v>0</v>
      </c>
      <c r="D2173" s="59">
        <f>VLOOKUP(抽出加工データ!D2173,データベース!$H$13:$I$16,2,FALSE)</f>
        <v>2</v>
      </c>
      <c r="E2173" s="71">
        <f>抽出加工データ!E2173</f>
        <v>46253</v>
      </c>
    </row>
    <row r="2174" spans="1:5">
      <c r="A2174" s="62">
        <f>IF(春日部市要介護認定進捗状況確認シート!$M$10=抽出加工データ!C2174,1,0)</f>
        <v>0</v>
      </c>
      <c r="B2174" s="62">
        <f>IF(春日部市要介護認定進捗状況確認シート!$E$10=抽出加工データ!B2174,1,0)</f>
        <v>0</v>
      </c>
      <c r="C2174" s="62">
        <f t="shared" si="33"/>
        <v>0</v>
      </c>
      <c r="D2174" s="59">
        <f>VLOOKUP(抽出加工データ!D2174,データベース!$H$13:$I$16,2,FALSE)</f>
        <v>1</v>
      </c>
      <c r="E2174" s="71">
        <f>抽出加工データ!E2174</f>
        <v>0</v>
      </c>
    </row>
    <row r="2175" spans="1:5">
      <c r="A2175" s="62">
        <f>IF(春日部市要介護認定進捗状況確認シート!$M$10=抽出加工データ!C2175,1,0)</f>
        <v>0</v>
      </c>
      <c r="B2175" s="62">
        <f>IF(春日部市要介護認定進捗状況確認シート!$E$10=抽出加工データ!B2175,1,0)</f>
        <v>0</v>
      </c>
      <c r="C2175" s="62">
        <f t="shared" si="33"/>
        <v>0</v>
      </c>
      <c r="D2175" s="59">
        <f>VLOOKUP(抽出加工データ!D2175,データベース!$H$13:$I$16,2,FALSE)</f>
        <v>1</v>
      </c>
      <c r="E2175" s="71">
        <f>抽出加工データ!E2175</f>
        <v>46218</v>
      </c>
    </row>
    <row r="2176" spans="1:5">
      <c r="A2176" s="62">
        <f>IF(春日部市要介護認定進捗状況確認シート!$M$10=抽出加工データ!C2176,1,0)</f>
        <v>0</v>
      </c>
      <c r="B2176" s="62">
        <f>IF(春日部市要介護認定進捗状況確認シート!$E$10=抽出加工データ!B2176,1,0)</f>
        <v>0</v>
      </c>
      <c r="C2176" s="62">
        <f t="shared" si="33"/>
        <v>0</v>
      </c>
      <c r="D2176" s="59">
        <f>VLOOKUP(抽出加工データ!D2176,データベース!$H$13:$I$16,2,FALSE)</f>
        <v>2</v>
      </c>
      <c r="E2176" s="71">
        <f>抽出加工データ!E2176</f>
        <v>0</v>
      </c>
    </row>
    <row r="2177" spans="1:5">
      <c r="A2177" s="62">
        <f>IF(春日部市要介護認定進捗状況確認シート!$M$10=抽出加工データ!C2177,1,0)</f>
        <v>0</v>
      </c>
      <c r="B2177" s="62">
        <f>IF(春日部市要介護認定進捗状況確認シート!$E$10=抽出加工データ!B2177,1,0)</f>
        <v>0</v>
      </c>
      <c r="C2177" s="62">
        <f t="shared" si="33"/>
        <v>0</v>
      </c>
      <c r="D2177" s="59">
        <f>VLOOKUP(抽出加工データ!D2177,データベース!$H$13:$I$16,2,FALSE)</f>
        <v>2</v>
      </c>
      <c r="E2177" s="71">
        <f>抽出加工データ!E2177</f>
        <v>0</v>
      </c>
    </row>
    <row r="2178" spans="1:5">
      <c r="A2178" s="62">
        <f>IF(春日部市要介護認定進捗状況確認シート!$M$10=抽出加工データ!C2178,1,0)</f>
        <v>0</v>
      </c>
      <c r="B2178" s="62">
        <f>IF(春日部市要介護認定進捗状況確認シート!$E$10=抽出加工データ!B2178,1,0)</f>
        <v>0</v>
      </c>
      <c r="C2178" s="62">
        <f t="shared" ref="C2178:C2241" si="34">IF(A2178+B2178=2,1,0)</f>
        <v>0</v>
      </c>
      <c r="D2178" s="59">
        <f>VLOOKUP(抽出加工データ!D2178,データベース!$H$13:$I$16,2,FALSE)</f>
        <v>2</v>
      </c>
      <c r="E2178" s="71">
        <f>抽出加工データ!E2178</f>
        <v>0</v>
      </c>
    </row>
    <row r="2179" spans="1:5">
      <c r="A2179" s="62">
        <f>IF(春日部市要介護認定進捗状況確認シート!$M$10=抽出加工データ!C2179,1,0)</f>
        <v>0</v>
      </c>
      <c r="B2179" s="62">
        <f>IF(春日部市要介護認定進捗状況確認シート!$E$10=抽出加工データ!B2179,1,0)</f>
        <v>0</v>
      </c>
      <c r="C2179" s="62">
        <f t="shared" si="34"/>
        <v>0</v>
      </c>
      <c r="D2179" s="59">
        <f>VLOOKUP(抽出加工データ!D2179,データベース!$H$13:$I$16,2,FALSE)</f>
        <v>1</v>
      </c>
      <c r="E2179" s="71">
        <f>抽出加工データ!E2179</f>
        <v>46190</v>
      </c>
    </row>
    <row r="2180" spans="1:5">
      <c r="A2180" s="62">
        <f>IF(春日部市要介護認定進捗状況確認シート!$M$10=抽出加工データ!C2180,1,0)</f>
        <v>0</v>
      </c>
      <c r="B2180" s="62">
        <f>IF(春日部市要介護認定進捗状況確認シート!$E$10=抽出加工データ!B2180,1,0)</f>
        <v>0</v>
      </c>
      <c r="C2180" s="62">
        <f t="shared" si="34"/>
        <v>0</v>
      </c>
      <c r="D2180" s="59">
        <f>VLOOKUP(抽出加工データ!D2180,データベース!$H$13:$I$16,2,FALSE)</f>
        <v>2</v>
      </c>
      <c r="E2180" s="71">
        <f>抽出加工データ!E2180</f>
        <v>46204</v>
      </c>
    </row>
    <row r="2181" spans="1:5">
      <c r="A2181" s="62">
        <f>IF(春日部市要介護認定進捗状況確認シート!$M$10=抽出加工データ!C2181,1,0)</f>
        <v>0</v>
      </c>
      <c r="B2181" s="62">
        <f>IF(春日部市要介護認定進捗状況確認シート!$E$10=抽出加工データ!B2181,1,0)</f>
        <v>0</v>
      </c>
      <c r="C2181" s="62">
        <f t="shared" si="34"/>
        <v>0</v>
      </c>
      <c r="D2181" s="59">
        <f>VLOOKUP(抽出加工データ!D2181,データベース!$H$13:$I$16,2,FALSE)</f>
        <v>2</v>
      </c>
      <c r="E2181" s="71">
        <f>抽出加工データ!E2181</f>
        <v>46252</v>
      </c>
    </row>
    <row r="2182" spans="1:5">
      <c r="A2182" s="62">
        <f>IF(春日部市要介護認定進捗状況確認シート!$M$10=抽出加工データ!C2182,1,0)</f>
        <v>0</v>
      </c>
      <c r="B2182" s="62">
        <f>IF(春日部市要介護認定進捗状況確認シート!$E$10=抽出加工データ!B2182,1,0)</f>
        <v>0</v>
      </c>
      <c r="C2182" s="62">
        <f t="shared" si="34"/>
        <v>0</v>
      </c>
      <c r="D2182" s="59">
        <f>VLOOKUP(抽出加工データ!D2182,データベース!$H$13:$I$16,2,FALSE)</f>
        <v>1</v>
      </c>
      <c r="E2182" s="71">
        <f>抽出加工データ!E2182</f>
        <v>46192</v>
      </c>
    </row>
    <row r="2183" spans="1:5">
      <c r="A2183" s="62">
        <f>IF(春日部市要介護認定進捗状況確認シート!$M$10=抽出加工データ!C2183,1,0)</f>
        <v>0</v>
      </c>
      <c r="B2183" s="62">
        <f>IF(春日部市要介護認定進捗状況確認シート!$E$10=抽出加工データ!B2183,1,0)</f>
        <v>0</v>
      </c>
      <c r="C2183" s="62">
        <f t="shared" si="34"/>
        <v>0</v>
      </c>
      <c r="D2183" s="59">
        <f>VLOOKUP(抽出加工データ!D2183,データベース!$H$13:$I$16,2,FALSE)</f>
        <v>1</v>
      </c>
      <c r="E2183" s="71">
        <f>抽出加工データ!E2183</f>
        <v>46192</v>
      </c>
    </row>
    <row r="2184" spans="1:5">
      <c r="A2184" s="62">
        <f>IF(春日部市要介護認定進捗状況確認シート!$M$10=抽出加工データ!C2184,1,0)</f>
        <v>0</v>
      </c>
      <c r="B2184" s="62">
        <f>IF(春日部市要介護認定進捗状況確認シート!$E$10=抽出加工データ!B2184,1,0)</f>
        <v>0</v>
      </c>
      <c r="C2184" s="62">
        <f t="shared" si="34"/>
        <v>0</v>
      </c>
      <c r="D2184" s="59">
        <f>VLOOKUP(抽出加工データ!D2184,データベース!$H$13:$I$16,2,FALSE)</f>
        <v>2</v>
      </c>
      <c r="E2184" s="71">
        <f>抽出加工データ!E2184</f>
        <v>0</v>
      </c>
    </row>
    <row r="2185" spans="1:5">
      <c r="A2185" s="62">
        <f>IF(春日部市要介護認定進捗状況確認シート!$M$10=抽出加工データ!C2185,1,0)</f>
        <v>0</v>
      </c>
      <c r="B2185" s="62">
        <f>IF(春日部市要介護認定進捗状況確認シート!$E$10=抽出加工データ!B2185,1,0)</f>
        <v>0</v>
      </c>
      <c r="C2185" s="62">
        <f t="shared" si="34"/>
        <v>0</v>
      </c>
      <c r="D2185" s="59">
        <f>VLOOKUP(抽出加工データ!D2185,データベース!$H$13:$I$16,2,FALSE)</f>
        <v>1</v>
      </c>
      <c r="E2185" s="71">
        <f>抽出加工データ!E2185</f>
        <v>46220</v>
      </c>
    </row>
    <row r="2186" spans="1:5">
      <c r="A2186" s="62">
        <f>IF(春日部市要介護認定進捗状況確認シート!$M$10=抽出加工データ!C2186,1,0)</f>
        <v>0</v>
      </c>
      <c r="B2186" s="62">
        <f>IF(春日部市要介護認定進捗状況確認シート!$E$10=抽出加工データ!B2186,1,0)</f>
        <v>0</v>
      </c>
      <c r="C2186" s="62">
        <f t="shared" si="34"/>
        <v>0</v>
      </c>
      <c r="D2186" s="59">
        <f>VLOOKUP(抽出加工データ!D2186,データベース!$H$13:$I$16,2,FALSE)</f>
        <v>1</v>
      </c>
      <c r="E2186" s="71">
        <f>抽出加工データ!E2186</f>
        <v>46220</v>
      </c>
    </row>
    <row r="2187" spans="1:5">
      <c r="A2187" s="62">
        <f>IF(春日部市要介護認定進捗状況確認シート!$M$10=抽出加工データ!C2187,1,0)</f>
        <v>0</v>
      </c>
      <c r="B2187" s="62">
        <f>IF(春日部市要介護認定進捗状況確認シート!$E$10=抽出加工データ!B2187,1,0)</f>
        <v>0</v>
      </c>
      <c r="C2187" s="62">
        <f t="shared" si="34"/>
        <v>0</v>
      </c>
      <c r="D2187" s="59">
        <f>VLOOKUP(抽出加工データ!D2187,データベース!$H$13:$I$16,2,FALSE)</f>
        <v>2</v>
      </c>
      <c r="E2187" s="71">
        <f>抽出加工データ!E2187</f>
        <v>46237</v>
      </c>
    </row>
    <row r="2188" spans="1:5">
      <c r="A2188" s="62">
        <f>IF(春日部市要介護認定進捗状況確認シート!$M$10=抽出加工データ!C2188,1,0)</f>
        <v>0</v>
      </c>
      <c r="B2188" s="62">
        <f>IF(春日部市要介護認定進捗状況確認シート!$E$10=抽出加工データ!B2188,1,0)</f>
        <v>0</v>
      </c>
      <c r="C2188" s="62">
        <f t="shared" si="34"/>
        <v>0</v>
      </c>
      <c r="D2188" s="59">
        <f>VLOOKUP(抽出加工データ!D2188,データベース!$H$13:$I$16,2,FALSE)</f>
        <v>1</v>
      </c>
      <c r="E2188" s="71">
        <f>抽出加工データ!E2188</f>
        <v>46227</v>
      </c>
    </row>
    <row r="2189" spans="1:5">
      <c r="A2189" s="62">
        <f>IF(春日部市要介護認定進捗状況確認シート!$M$10=抽出加工データ!C2189,1,0)</f>
        <v>0</v>
      </c>
      <c r="B2189" s="62">
        <f>IF(春日部市要介護認定進捗状況確認シート!$E$10=抽出加工データ!B2189,1,0)</f>
        <v>0</v>
      </c>
      <c r="C2189" s="62">
        <f t="shared" si="34"/>
        <v>0</v>
      </c>
      <c r="D2189" s="59">
        <f>VLOOKUP(抽出加工データ!D2189,データベース!$H$13:$I$16,2,FALSE)</f>
        <v>2</v>
      </c>
      <c r="E2189" s="71">
        <f>抽出加工データ!E2189</f>
        <v>46204</v>
      </c>
    </row>
    <row r="2190" spans="1:5">
      <c r="A2190" s="62">
        <f>IF(春日部市要介護認定進捗状況確認シート!$M$10=抽出加工データ!C2190,1,0)</f>
        <v>0</v>
      </c>
      <c r="B2190" s="62">
        <f>IF(春日部市要介護認定進捗状況確認シート!$E$10=抽出加工データ!B2190,1,0)</f>
        <v>0</v>
      </c>
      <c r="C2190" s="62">
        <f t="shared" si="34"/>
        <v>0</v>
      </c>
      <c r="D2190" s="59">
        <f>VLOOKUP(抽出加工データ!D2190,データベース!$H$13:$I$16,2,FALSE)</f>
        <v>1</v>
      </c>
      <c r="E2190" s="71">
        <f>抽出加工データ!E2190</f>
        <v>0</v>
      </c>
    </row>
    <row r="2191" spans="1:5">
      <c r="A2191" s="62">
        <f>IF(春日部市要介護認定進捗状況確認シート!$M$10=抽出加工データ!C2191,1,0)</f>
        <v>0</v>
      </c>
      <c r="B2191" s="62">
        <f>IF(春日部市要介護認定進捗状況確認シート!$E$10=抽出加工データ!B2191,1,0)</f>
        <v>0</v>
      </c>
      <c r="C2191" s="62">
        <f t="shared" si="34"/>
        <v>0</v>
      </c>
      <c r="D2191" s="59">
        <f>VLOOKUP(抽出加工データ!D2191,データベース!$H$13:$I$16,2,FALSE)</f>
        <v>1</v>
      </c>
      <c r="E2191" s="71">
        <f>抽出加工データ!E2191</f>
        <v>46220</v>
      </c>
    </row>
    <row r="2192" spans="1:5">
      <c r="A2192" s="62">
        <f>IF(春日部市要介護認定進捗状況確認シート!$M$10=抽出加工データ!C2192,1,0)</f>
        <v>0</v>
      </c>
      <c r="B2192" s="62">
        <f>IF(春日部市要介護認定進捗状況確認シート!$E$10=抽出加工データ!B2192,1,0)</f>
        <v>0</v>
      </c>
      <c r="C2192" s="62">
        <f t="shared" si="34"/>
        <v>0</v>
      </c>
      <c r="D2192" s="59">
        <f>VLOOKUP(抽出加工データ!D2192,データベース!$H$13:$I$16,2,FALSE)</f>
        <v>10</v>
      </c>
      <c r="E2192" s="71">
        <f>抽出加工データ!E2192</f>
        <v>46206</v>
      </c>
    </row>
    <row r="2193" spans="1:5">
      <c r="A2193" s="62">
        <f>IF(春日部市要介護認定進捗状況確認シート!$M$10=抽出加工データ!C2193,1,0)</f>
        <v>0</v>
      </c>
      <c r="B2193" s="62">
        <f>IF(春日部市要介護認定進捗状況確認シート!$E$10=抽出加工データ!B2193,1,0)</f>
        <v>0</v>
      </c>
      <c r="C2193" s="62">
        <f t="shared" si="34"/>
        <v>0</v>
      </c>
      <c r="D2193" s="59">
        <f>VLOOKUP(抽出加工データ!D2193,データベース!$H$13:$I$16,2,FALSE)</f>
        <v>2</v>
      </c>
      <c r="E2193" s="71">
        <f>抽出加工データ!E2193</f>
        <v>46209</v>
      </c>
    </row>
    <row r="2194" spans="1:5">
      <c r="A2194" s="62">
        <f>IF(春日部市要介護認定進捗状況確認シート!$M$10=抽出加工データ!C2194,1,0)</f>
        <v>0</v>
      </c>
      <c r="B2194" s="62">
        <f>IF(春日部市要介護認定進捗状況確認シート!$E$10=抽出加工データ!B2194,1,0)</f>
        <v>0</v>
      </c>
      <c r="C2194" s="62">
        <f t="shared" si="34"/>
        <v>0</v>
      </c>
      <c r="D2194" s="59">
        <f>VLOOKUP(抽出加工データ!D2194,データベース!$H$13:$I$16,2,FALSE)</f>
        <v>2</v>
      </c>
      <c r="E2194" s="71">
        <f>抽出加工データ!E2194</f>
        <v>46220</v>
      </c>
    </row>
    <row r="2195" spans="1:5">
      <c r="A2195" s="62">
        <f>IF(春日部市要介護認定進捗状況確認シート!$M$10=抽出加工データ!C2195,1,0)</f>
        <v>0</v>
      </c>
      <c r="B2195" s="62">
        <f>IF(春日部市要介護認定進捗状況確認シート!$E$10=抽出加工データ!B2195,1,0)</f>
        <v>0</v>
      </c>
      <c r="C2195" s="62">
        <f t="shared" si="34"/>
        <v>0</v>
      </c>
      <c r="D2195" s="59">
        <f>VLOOKUP(抽出加工データ!D2195,データベース!$H$13:$I$16,2,FALSE)</f>
        <v>1</v>
      </c>
      <c r="E2195" s="71">
        <f>抽出加工データ!E2195</f>
        <v>0</v>
      </c>
    </row>
    <row r="2196" spans="1:5">
      <c r="A2196" s="62">
        <f>IF(春日部市要介護認定進捗状況確認シート!$M$10=抽出加工データ!C2196,1,0)</f>
        <v>0</v>
      </c>
      <c r="B2196" s="62">
        <f>IF(春日部市要介護認定進捗状況確認シート!$E$10=抽出加工データ!B2196,1,0)</f>
        <v>0</v>
      </c>
      <c r="C2196" s="62">
        <f t="shared" si="34"/>
        <v>0</v>
      </c>
      <c r="D2196" s="59">
        <f>VLOOKUP(抽出加工データ!D2196,データベース!$H$13:$I$16,2,FALSE)</f>
        <v>1</v>
      </c>
      <c r="E2196" s="71">
        <f>抽出加工データ!E2196</f>
        <v>0</v>
      </c>
    </row>
    <row r="2197" spans="1:5">
      <c r="A2197" s="62">
        <f>IF(春日部市要介護認定進捗状況確認シート!$M$10=抽出加工データ!C2197,1,0)</f>
        <v>0</v>
      </c>
      <c r="B2197" s="62">
        <f>IF(春日部市要介護認定進捗状況確認シート!$E$10=抽出加工データ!B2197,1,0)</f>
        <v>0</v>
      </c>
      <c r="C2197" s="62">
        <f t="shared" si="34"/>
        <v>0</v>
      </c>
      <c r="D2197" s="59">
        <f>VLOOKUP(抽出加工データ!D2197,データベース!$H$13:$I$16,2,FALSE)</f>
        <v>2</v>
      </c>
      <c r="E2197" s="71">
        <f>抽出加工データ!E2197</f>
        <v>46213</v>
      </c>
    </row>
    <row r="2198" spans="1:5">
      <c r="A2198" s="62">
        <f>IF(春日部市要介護認定進捗状況確認シート!$M$10=抽出加工データ!C2198,1,0)</f>
        <v>0</v>
      </c>
      <c r="B2198" s="62">
        <f>IF(春日部市要介護認定進捗状況確認シート!$E$10=抽出加工データ!B2198,1,0)</f>
        <v>0</v>
      </c>
      <c r="C2198" s="62">
        <f t="shared" si="34"/>
        <v>0</v>
      </c>
      <c r="D2198" s="59">
        <f>VLOOKUP(抽出加工データ!D2198,データベース!$H$13:$I$16,2,FALSE)</f>
        <v>1</v>
      </c>
      <c r="E2198" s="71">
        <f>抽出加工データ!E2198</f>
        <v>46202</v>
      </c>
    </row>
    <row r="2199" spans="1:5">
      <c r="A2199" s="62">
        <f>IF(春日部市要介護認定進捗状況確認シート!$M$10=抽出加工データ!C2199,1,0)</f>
        <v>0</v>
      </c>
      <c r="B2199" s="62">
        <f>IF(春日部市要介護認定進捗状況確認シート!$E$10=抽出加工データ!B2199,1,0)</f>
        <v>0</v>
      </c>
      <c r="C2199" s="62">
        <f t="shared" si="34"/>
        <v>0</v>
      </c>
      <c r="D2199" s="59">
        <f>VLOOKUP(抽出加工データ!D2199,データベース!$H$13:$I$16,2,FALSE)</f>
        <v>2</v>
      </c>
      <c r="E2199" s="71">
        <f>抽出加工データ!E2199</f>
        <v>0</v>
      </c>
    </row>
    <row r="2200" spans="1:5">
      <c r="A2200" s="62">
        <f>IF(春日部市要介護認定進捗状況確認シート!$M$10=抽出加工データ!C2200,1,0)</f>
        <v>0</v>
      </c>
      <c r="B2200" s="62">
        <f>IF(春日部市要介護認定進捗状況確認シート!$E$10=抽出加工データ!B2200,1,0)</f>
        <v>0</v>
      </c>
      <c r="C2200" s="62">
        <f t="shared" si="34"/>
        <v>0</v>
      </c>
      <c r="D2200" s="59">
        <f>VLOOKUP(抽出加工データ!D2200,データベース!$H$13:$I$16,2,FALSE)</f>
        <v>2</v>
      </c>
      <c r="E2200" s="71">
        <f>抽出加工データ!E2200</f>
        <v>46203</v>
      </c>
    </row>
    <row r="2201" spans="1:5">
      <c r="A2201" s="62">
        <f>IF(春日部市要介護認定進捗状況確認シート!$M$10=抽出加工データ!C2201,1,0)</f>
        <v>0</v>
      </c>
      <c r="B2201" s="62">
        <f>IF(春日部市要介護認定進捗状況確認シート!$E$10=抽出加工データ!B2201,1,0)</f>
        <v>0</v>
      </c>
      <c r="C2201" s="62">
        <f t="shared" si="34"/>
        <v>0</v>
      </c>
      <c r="D2201" s="59">
        <f>VLOOKUP(抽出加工データ!D2201,データベース!$H$13:$I$16,2,FALSE)</f>
        <v>2</v>
      </c>
      <c r="E2201" s="71">
        <f>抽出加工データ!E2201</f>
        <v>0</v>
      </c>
    </row>
    <row r="2202" spans="1:5">
      <c r="A2202" s="62">
        <f>IF(春日部市要介護認定進捗状況確認シート!$M$10=抽出加工データ!C2202,1,0)</f>
        <v>0</v>
      </c>
      <c r="B2202" s="62">
        <f>IF(春日部市要介護認定進捗状況確認シート!$E$10=抽出加工データ!B2202,1,0)</f>
        <v>0</v>
      </c>
      <c r="C2202" s="62">
        <f t="shared" si="34"/>
        <v>0</v>
      </c>
      <c r="D2202" s="59">
        <f>VLOOKUP(抽出加工データ!D2202,データベース!$H$13:$I$16,2,FALSE)</f>
        <v>2</v>
      </c>
      <c r="E2202" s="71">
        <f>抽出加工データ!E2202</f>
        <v>46237</v>
      </c>
    </row>
    <row r="2203" spans="1:5">
      <c r="A2203" s="62">
        <f>IF(春日部市要介護認定進捗状況確認シート!$M$10=抽出加工データ!C2203,1,0)</f>
        <v>0</v>
      </c>
      <c r="B2203" s="62">
        <f>IF(春日部市要介護認定進捗状況確認シート!$E$10=抽出加工データ!B2203,1,0)</f>
        <v>0</v>
      </c>
      <c r="C2203" s="62">
        <f t="shared" si="34"/>
        <v>0</v>
      </c>
      <c r="D2203" s="59">
        <f>VLOOKUP(抽出加工データ!D2203,データベース!$H$13:$I$16,2,FALSE)</f>
        <v>1</v>
      </c>
      <c r="E2203" s="71">
        <f>抽出加工データ!E2203</f>
        <v>46210</v>
      </c>
    </row>
    <row r="2204" spans="1:5">
      <c r="A2204" s="62">
        <f>IF(春日部市要介護認定進捗状況確認シート!$M$10=抽出加工データ!C2204,1,0)</f>
        <v>0</v>
      </c>
      <c r="B2204" s="62">
        <f>IF(春日部市要介護認定進捗状況確認シート!$E$10=抽出加工データ!B2204,1,0)</f>
        <v>0</v>
      </c>
      <c r="C2204" s="62">
        <f t="shared" si="34"/>
        <v>0</v>
      </c>
      <c r="D2204" s="59">
        <f>VLOOKUP(抽出加工データ!D2204,データベース!$H$13:$I$16,2,FALSE)</f>
        <v>1</v>
      </c>
      <c r="E2204" s="71">
        <f>抽出加工データ!E2204</f>
        <v>46231</v>
      </c>
    </row>
    <row r="2205" spans="1:5">
      <c r="A2205" s="62">
        <f>IF(春日部市要介護認定進捗状況確認シート!$M$10=抽出加工データ!C2205,1,0)</f>
        <v>0</v>
      </c>
      <c r="B2205" s="62">
        <f>IF(春日部市要介護認定進捗状況確認シート!$E$10=抽出加工データ!B2205,1,0)</f>
        <v>0</v>
      </c>
      <c r="C2205" s="62">
        <f t="shared" si="34"/>
        <v>0</v>
      </c>
      <c r="D2205" s="59">
        <f>VLOOKUP(抽出加工データ!D2205,データベース!$H$13:$I$16,2,FALSE)</f>
        <v>5</v>
      </c>
      <c r="E2205" s="71">
        <f>抽出加工データ!E2205</f>
        <v>46253</v>
      </c>
    </row>
    <row r="2206" spans="1:5">
      <c r="A2206" s="62">
        <f>IF(春日部市要介護認定進捗状況確認シート!$M$10=抽出加工データ!C2206,1,0)</f>
        <v>0</v>
      </c>
      <c r="B2206" s="62">
        <f>IF(春日部市要介護認定進捗状況確認シート!$E$10=抽出加工データ!B2206,1,0)</f>
        <v>0</v>
      </c>
      <c r="C2206" s="62">
        <f t="shared" si="34"/>
        <v>0</v>
      </c>
      <c r="D2206" s="59">
        <f>VLOOKUP(抽出加工データ!D2206,データベース!$H$13:$I$16,2,FALSE)</f>
        <v>10</v>
      </c>
      <c r="E2206" s="71">
        <f>抽出加工データ!E2206</f>
        <v>46211</v>
      </c>
    </row>
    <row r="2207" spans="1:5">
      <c r="A2207" s="62">
        <f>IF(春日部市要介護認定進捗状況確認シート!$M$10=抽出加工データ!C2207,1,0)</f>
        <v>0</v>
      </c>
      <c r="B2207" s="62">
        <f>IF(春日部市要介護認定進捗状況確認シート!$E$10=抽出加工データ!B2207,1,0)</f>
        <v>0</v>
      </c>
      <c r="C2207" s="62">
        <f t="shared" si="34"/>
        <v>0</v>
      </c>
      <c r="D2207" s="59">
        <f>VLOOKUP(抽出加工データ!D2207,データベース!$H$13:$I$16,2,FALSE)</f>
        <v>2</v>
      </c>
      <c r="E2207" s="71">
        <f>抽出加工データ!E2207</f>
        <v>0</v>
      </c>
    </row>
    <row r="2208" spans="1:5">
      <c r="A2208" s="62">
        <f>IF(春日部市要介護認定進捗状況確認シート!$M$10=抽出加工データ!C2208,1,0)</f>
        <v>0</v>
      </c>
      <c r="B2208" s="62">
        <f>IF(春日部市要介護認定進捗状況確認シート!$E$10=抽出加工データ!B2208,1,0)</f>
        <v>0</v>
      </c>
      <c r="C2208" s="62">
        <f t="shared" si="34"/>
        <v>0</v>
      </c>
      <c r="D2208" s="59">
        <f>VLOOKUP(抽出加工データ!D2208,データベース!$H$13:$I$16,2,FALSE)</f>
        <v>1</v>
      </c>
      <c r="E2208" s="71">
        <f>抽出加工データ!E2208</f>
        <v>46234</v>
      </c>
    </row>
    <row r="2209" spans="1:5">
      <c r="A2209" s="62">
        <f>IF(春日部市要介護認定進捗状況確認シート!$M$10=抽出加工データ!C2209,1,0)</f>
        <v>0</v>
      </c>
      <c r="B2209" s="62">
        <f>IF(春日部市要介護認定進捗状況確認シート!$E$10=抽出加工データ!B2209,1,0)</f>
        <v>0</v>
      </c>
      <c r="C2209" s="62">
        <f t="shared" si="34"/>
        <v>0</v>
      </c>
      <c r="D2209" s="59">
        <f>VLOOKUP(抽出加工データ!D2209,データベース!$H$13:$I$16,2,FALSE)</f>
        <v>1</v>
      </c>
      <c r="E2209" s="71">
        <f>抽出加工データ!E2209</f>
        <v>0</v>
      </c>
    </row>
    <row r="2210" spans="1:5">
      <c r="A2210" s="62">
        <f>IF(春日部市要介護認定進捗状況確認シート!$M$10=抽出加工データ!C2210,1,0)</f>
        <v>0</v>
      </c>
      <c r="B2210" s="62">
        <f>IF(春日部市要介護認定進捗状況確認シート!$E$10=抽出加工データ!B2210,1,0)</f>
        <v>0</v>
      </c>
      <c r="C2210" s="62">
        <f t="shared" si="34"/>
        <v>0</v>
      </c>
      <c r="D2210" s="59">
        <f>VLOOKUP(抽出加工データ!D2210,データベース!$H$13:$I$16,2,FALSE)</f>
        <v>1</v>
      </c>
      <c r="E2210" s="71">
        <f>抽出加工データ!E2210</f>
        <v>0</v>
      </c>
    </row>
    <row r="2211" spans="1:5">
      <c r="A2211" s="62">
        <f>IF(春日部市要介護認定進捗状況確認シート!$M$10=抽出加工データ!C2211,1,0)</f>
        <v>0</v>
      </c>
      <c r="B2211" s="62">
        <f>IF(春日部市要介護認定進捗状況確認シート!$E$10=抽出加工データ!B2211,1,0)</f>
        <v>0</v>
      </c>
      <c r="C2211" s="62">
        <f t="shared" si="34"/>
        <v>0</v>
      </c>
      <c r="D2211" s="59">
        <f>VLOOKUP(抽出加工データ!D2211,データベース!$H$13:$I$16,2,FALSE)</f>
        <v>1</v>
      </c>
      <c r="E2211" s="71">
        <f>抽出加工データ!E2211</f>
        <v>46252</v>
      </c>
    </row>
    <row r="2212" spans="1:5">
      <c r="A2212" s="62">
        <f>IF(春日部市要介護認定進捗状況確認シート!$M$10=抽出加工データ!C2212,1,0)</f>
        <v>0</v>
      </c>
      <c r="B2212" s="62">
        <f>IF(春日部市要介護認定進捗状況確認シート!$E$10=抽出加工データ!B2212,1,0)</f>
        <v>0</v>
      </c>
      <c r="C2212" s="62">
        <f t="shared" si="34"/>
        <v>0</v>
      </c>
      <c r="D2212" s="59">
        <f>VLOOKUP(抽出加工データ!D2212,データベース!$H$13:$I$16,2,FALSE)</f>
        <v>10</v>
      </c>
      <c r="E2212" s="71">
        <f>抽出加工データ!E2212</f>
        <v>46238</v>
      </c>
    </row>
    <row r="2213" spans="1:5">
      <c r="A2213" s="62">
        <f>IF(春日部市要介護認定進捗状況確認シート!$M$10=抽出加工データ!C2213,1,0)</f>
        <v>0</v>
      </c>
      <c r="B2213" s="62">
        <f>IF(春日部市要介護認定進捗状況確認シート!$E$10=抽出加工データ!B2213,1,0)</f>
        <v>0</v>
      </c>
      <c r="C2213" s="62">
        <f t="shared" si="34"/>
        <v>0</v>
      </c>
      <c r="D2213" s="59">
        <f>VLOOKUP(抽出加工データ!D2213,データベース!$H$13:$I$16,2,FALSE)</f>
        <v>1</v>
      </c>
      <c r="E2213" s="71">
        <f>抽出加工データ!E2213</f>
        <v>46239</v>
      </c>
    </row>
    <row r="2214" spans="1:5">
      <c r="A2214" s="62">
        <f>IF(春日部市要介護認定進捗状況確認シート!$M$10=抽出加工データ!C2214,1,0)</f>
        <v>0</v>
      </c>
      <c r="B2214" s="62">
        <f>IF(春日部市要介護認定進捗状況確認シート!$E$10=抽出加工データ!B2214,1,0)</f>
        <v>0</v>
      </c>
      <c r="C2214" s="62">
        <f t="shared" si="34"/>
        <v>0</v>
      </c>
      <c r="D2214" s="59">
        <f>VLOOKUP(抽出加工データ!D2214,データベース!$H$13:$I$16,2,FALSE)</f>
        <v>10</v>
      </c>
      <c r="E2214" s="71">
        <f>抽出加工データ!E2214</f>
        <v>46197</v>
      </c>
    </row>
    <row r="2215" spans="1:5">
      <c r="A2215" s="62">
        <f>IF(春日部市要介護認定進捗状況確認シート!$M$10=抽出加工データ!C2215,1,0)</f>
        <v>0</v>
      </c>
      <c r="B2215" s="62">
        <f>IF(春日部市要介護認定進捗状況確認シート!$E$10=抽出加工データ!B2215,1,0)</f>
        <v>0</v>
      </c>
      <c r="C2215" s="62">
        <f t="shared" si="34"/>
        <v>0</v>
      </c>
      <c r="D2215" s="59">
        <f>VLOOKUP(抽出加工データ!D2215,データベース!$H$13:$I$16,2,FALSE)</f>
        <v>2</v>
      </c>
      <c r="E2215" s="71">
        <f>抽出加工データ!E2215</f>
        <v>46238</v>
      </c>
    </row>
    <row r="2216" spans="1:5">
      <c r="A2216" s="62">
        <f>IF(春日部市要介護認定進捗状況確認シート!$M$10=抽出加工データ!C2216,1,0)</f>
        <v>0</v>
      </c>
      <c r="B2216" s="62">
        <f>IF(春日部市要介護認定進捗状況確認シート!$E$10=抽出加工データ!B2216,1,0)</f>
        <v>0</v>
      </c>
      <c r="C2216" s="62">
        <f t="shared" si="34"/>
        <v>0</v>
      </c>
      <c r="D2216" s="59">
        <f>VLOOKUP(抽出加工データ!D2216,データベース!$H$13:$I$16,2,FALSE)</f>
        <v>2</v>
      </c>
      <c r="E2216" s="71">
        <f>抽出加工データ!E2216</f>
        <v>46178</v>
      </c>
    </row>
    <row r="2217" spans="1:5">
      <c r="A2217" s="62">
        <f>IF(春日部市要介護認定進捗状況確認シート!$M$10=抽出加工データ!C2217,1,0)</f>
        <v>0</v>
      </c>
      <c r="B2217" s="62">
        <f>IF(春日部市要介護認定進捗状況確認シート!$E$10=抽出加工データ!B2217,1,0)</f>
        <v>0</v>
      </c>
      <c r="C2217" s="62">
        <f t="shared" si="34"/>
        <v>0</v>
      </c>
      <c r="D2217" s="59">
        <f>VLOOKUP(抽出加工データ!D2217,データベース!$H$13:$I$16,2,FALSE)</f>
        <v>1</v>
      </c>
      <c r="E2217" s="71">
        <f>抽出加工データ!E2217</f>
        <v>0</v>
      </c>
    </row>
    <row r="2218" spans="1:5">
      <c r="A2218" s="62">
        <f>IF(春日部市要介護認定進捗状況確認シート!$M$10=抽出加工データ!C2218,1,0)</f>
        <v>0</v>
      </c>
      <c r="B2218" s="62">
        <f>IF(春日部市要介護認定進捗状況確認シート!$E$10=抽出加工データ!B2218,1,0)</f>
        <v>0</v>
      </c>
      <c r="C2218" s="62">
        <f t="shared" si="34"/>
        <v>0</v>
      </c>
      <c r="D2218" s="59">
        <f>VLOOKUP(抽出加工データ!D2218,データベース!$H$13:$I$16,2,FALSE)</f>
        <v>2</v>
      </c>
      <c r="E2218" s="71">
        <f>抽出加工データ!E2218</f>
        <v>46253</v>
      </c>
    </row>
    <row r="2219" spans="1:5">
      <c r="A2219" s="62">
        <f>IF(春日部市要介護認定進捗状況確認シート!$M$10=抽出加工データ!C2219,1,0)</f>
        <v>0</v>
      </c>
      <c r="B2219" s="62">
        <f>IF(春日部市要介護認定進捗状況確認シート!$E$10=抽出加工データ!B2219,1,0)</f>
        <v>0</v>
      </c>
      <c r="C2219" s="62">
        <f t="shared" si="34"/>
        <v>0</v>
      </c>
      <c r="D2219" s="59">
        <f>VLOOKUP(抽出加工データ!D2219,データベース!$H$13:$I$16,2,FALSE)</f>
        <v>5</v>
      </c>
      <c r="E2219" s="71">
        <f>抽出加工データ!E2219</f>
        <v>46181</v>
      </c>
    </row>
    <row r="2220" spans="1:5">
      <c r="A2220" s="62">
        <f>IF(春日部市要介護認定進捗状況確認シート!$M$10=抽出加工データ!C2220,1,0)</f>
        <v>0</v>
      </c>
      <c r="B2220" s="62">
        <f>IF(春日部市要介護認定進捗状況確認シート!$E$10=抽出加工データ!B2220,1,0)</f>
        <v>0</v>
      </c>
      <c r="C2220" s="62">
        <f t="shared" si="34"/>
        <v>0</v>
      </c>
      <c r="D2220" s="59">
        <f>VLOOKUP(抽出加工データ!D2220,データベース!$H$13:$I$16,2,FALSE)</f>
        <v>1</v>
      </c>
      <c r="E2220" s="71">
        <f>抽出加工データ!E2220</f>
        <v>46227</v>
      </c>
    </row>
    <row r="2221" spans="1:5">
      <c r="A2221" s="62">
        <f>IF(春日部市要介護認定進捗状況確認シート!$M$10=抽出加工データ!C2221,1,0)</f>
        <v>0</v>
      </c>
      <c r="B2221" s="62">
        <f>IF(春日部市要介護認定進捗状況確認シート!$E$10=抽出加工データ!B2221,1,0)</f>
        <v>0</v>
      </c>
      <c r="C2221" s="62">
        <f t="shared" si="34"/>
        <v>0</v>
      </c>
      <c r="D2221" s="59">
        <f>VLOOKUP(抽出加工データ!D2221,データベース!$H$13:$I$16,2,FALSE)</f>
        <v>1</v>
      </c>
      <c r="E2221" s="71">
        <f>抽出加工データ!E2221</f>
        <v>46185</v>
      </c>
    </row>
    <row r="2222" spans="1:5">
      <c r="A2222" s="62">
        <f>IF(春日部市要介護認定進捗状況確認シート!$M$10=抽出加工データ!C2222,1,0)</f>
        <v>0</v>
      </c>
      <c r="B2222" s="62">
        <f>IF(春日部市要介護認定進捗状況確認シート!$E$10=抽出加工データ!B2222,1,0)</f>
        <v>0</v>
      </c>
      <c r="C2222" s="62">
        <f t="shared" si="34"/>
        <v>0</v>
      </c>
      <c r="D2222" s="59">
        <f>VLOOKUP(抽出加工データ!D2222,データベース!$H$13:$I$16,2,FALSE)</f>
        <v>2</v>
      </c>
      <c r="E2222" s="71">
        <f>抽出加工データ!E2222</f>
        <v>46239</v>
      </c>
    </row>
    <row r="2223" spans="1:5">
      <c r="A2223" s="62">
        <f>IF(春日部市要介護認定進捗状況確認シート!$M$10=抽出加工データ!C2223,1,0)</f>
        <v>0</v>
      </c>
      <c r="B2223" s="62">
        <f>IF(春日部市要介護認定進捗状況確認シート!$E$10=抽出加工データ!B2223,1,0)</f>
        <v>0</v>
      </c>
      <c r="C2223" s="62">
        <f t="shared" si="34"/>
        <v>0</v>
      </c>
      <c r="D2223" s="59">
        <f>VLOOKUP(抽出加工データ!D2223,データベース!$H$13:$I$16,2,FALSE)</f>
        <v>2</v>
      </c>
      <c r="E2223" s="71">
        <f>抽出加工データ!E2223</f>
        <v>46192</v>
      </c>
    </row>
    <row r="2224" spans="1:5">
      <c r="A2224" s="62">
        <f>IF(春日部市要介護認定進捗状況確認シート!$M$10=抽出加工データ!C2224,1,0)</f>
        <v>0</v>
      </c>
      <c r="B2224" s="62">
        <f>IF(春日部市要介護認定進捗状況確認シート!$E$10=抽出加工データ!B2224,1,0)</f>
        <v>0</v>
      </c>
      <c r="C2224" s="62">
        <f t="shared" si="34"/>
        <v>0</v>
      </c>
      <c r="D2224" s="59">
        <f>VLOOKUP(抽出加工データ!D2224,データベース!$H$13:$I$16,2,FALSE)</f>
        <v>2</v>
      </c>
      <c r="E2224" s="71">
        <f>抽出加工データ!E2224</f>
        <v>46185</v>
      </c>
    </row>
    <row r="2225" spans="1:5">
      <c r="A2225" s="62">
        <f>IF(春日部市要介護認定進捗状況確認シート!$M$10=抽出加工データ!C2225,1,0)</f>
        <v>0</v>
      </c>
      <c r="B2225" s="62">
        <f>IF(春日部市要介護認定進捗状況確認シート!$E$10=抽出加工データ!B2225,1,0)</f>
        <v>0</v>
      </c>
      <c r="C2225" s="62">
        <f t="shared" si="34"/>
        <v>0</v>
      </c>
      <c r="D2225" s="59">
        <f>VLOOKUP(抽出加工データ!D2225,データベース!$H$13:$I$16,2,FALSE)</f>
        <v>1</v>
      </c>
      <c r="E2225" s="71">
        <f>抽出加工データ!E2225</f>
        <v>46234</v>
      </c>
    </row>
    <row r="2226" spans="1:5">
      <c r="A2226" s="62">
        <f>IF(春日部市要介護認定進捗状況確認シート!$M$10=抽出加工データ!C2226,1,0)</f>
        <v>0</v>
      </c>
      <c r="B2226" s="62">
        <f>IF(春日部市要介護認定進捗状況確認シート!$E$10=抽出加工データ!B2226,1,0)</f>
        <v>0</v>
      </c>
      <c r="C2226" s="62">
        <f t="shared" si="34"/>
        <v>0</v>
      </c>
      <c r="D2226" s="59">
        <f>VLOOKUP(抽出加工データ!D2226,データベース!$H$13:$I$16,2,FALSE)</f>
        <v>1</v>
      </c>
      <c r="E2226" s="71">
        <f>抽出加工データ!E2226</f>
        <v>46224</v>
      </c>
    </row>
    <row r="2227" spans="1:5">
      <c r="A2227" s="62">
        <f>IF(春日部市要介護認定進捗状況確認シート!$M$10=抽出加工データ!C2227,1,0)</f>
        <v>0</v>
      </c>
      <c r="B2227" s="62">
        <f>IF(春日部市要介護認定進捗状況確認シート!$E$10=抽出加工データ!B2227,1,0)</f>
        <v>0</v>
      </c>
      <c r="C2227" s="62">
        <f t="shared" si="34"/>
        <v>0</v>
      </c>
      <c r="D2227" s="59">
        <f>VLOOKUP(抽出加工データ!D2227,データベース!$H$13:$I$16,2,FALSE)</f>
        <v>2</v>
      </c>
      <c r="E2227" s="71">
        <f>抽出加工データ!E2227</f>
        <v>46225</v>
      </c>
    </row>
    <row r="2228" spans="1:5">
      <c r="A2228" s="62">
        <f>IF(春日部市要介護認定進捗状況確認シート!$M$10=抽出加工データ!C2228,1,0)</f>
        <v>0</v>
      </c>
      <c r="B2228" s="62">
        <f>IF(春日部市要介護認定進捗状況確認シート!$E$10=抽出加工データ!B2228,1,0)</f>
        <v>0</v>
      </c>
      <c r="C2228" s="62">
        <f t="shared" si="34"/>
        <v>0</v>
      </c>
      <c r="D2228" s="59">
        <f>VLOOKUP(抽出加工データ!D2228,データベース!$H$13:$I$16,2,FALSE)</f>
        <v>1</v>
      </c>
      <c r="E2228" s="71">
        <f>抽出加工データ!E2228</f>
        <v>0</v>
      </c>
    </row>
    <row r="2229" spans="1:5">
      <c r="A2229" s="62">
        <f>IF(春日部市要介護認定進捗状況確認シート!$M$10=抽出加工データ!C2229,1,0)</f>
        <v>0</v>
      </c>
      <c r="B2229" s="62">
        <f>IF(春日部市要介護認定進捗状況確認シート!$E$10=抽出加工データ!B2229,1,0)</f>
        <v>0</v>
      </c>
      <c r="C2229" s="62">
        <f t="shared" si="34"/>
        <v>0</v>
      </c>
      <c r="D2229" s="59">
        <f>VLOOKUP(抽出加工データ!D2229,データベース!$H$13:$I$16,2,FALSE)</f>
        <v>2</v>
      </c>
      <c r="E2229" s="71">
        <f>抽出加工データ!E2229</f>
        <v>46204</v>
      </c>
    </row>
    <row r="2230" spans="1:5">
      <c r="A2230" s="62">
        <f>IF(春日部市要介護認定進捗状況確認シート!$M$10=抽出加工データ!C2230,1,0)</f>
        <v>0</v>
      </c>
      <c r="B2230" s="62">
        <f>IF(春日部市要介護認定進捗状況確認シート!$E$10=抽出加工データ!B2230,1,0)</f>
        <v>0</v>
      </c>
      <c r="C2230" s="62">
        <f t="shared" si="34"/>
        <v>0</v>
      </c>
      <c r="D2230" s="59">
        <f>VLOOKUP(抽出加工データ!D2230,データベース!$H$13:$I$16,2,FALSE)</f>
        <v>2</v>
      </c>
      <c r="E2230" s="71">
        <f>抽出加工データ!E2230</f>
        <v>46188</v>
      </c>
    </row>
    <row r="2231" spans="1:5">
      <c r="A2231" s="62">
        <f>IF(春日部市要介護認定進捗状況確認シート!$M$10=抽出加工データ!C2231,1,0)</f>
        <v>0</v>
      </c>
      <c r="B2231" s="62">
        <f>IF(春日部市要介護認定進捗状況確認シート!$E$10=抽出加工データ!B2231,1,0)</f>
        <v>0</v>
      </c>
      <c r="C2231" s="62">
        <f t="shared" si="34"/>
        <v>0</v>
      </c>
      <c r="D2231" s="59">
        <f>VLOOKUP(抽出加工データ!D2231,データベース!$H$13:$I$16,2,FALSE)</f>
        <v>2</v>
      </c>
      <c r="E2231" s="71">
        <f>抽出加工データ!E2231</f>
        <v>46227</v>
      </c>
    </row>
    <row r="2232" spans="1:5">
      <c r="A2232" s="62">
        <f>IF(春日部市要介護認定進捗状況確認シート!$M$10=抽出加工データ!C2232,1,0)</f>
        <v>0</v>
      </c>
      <c r="B2232" s="62">
        <f>IF(春日部市要介護認定進捗状況確認シート!$E$10=抽出加工データ!B2232,1,0)</f>
        <v>0</v>
      </c>
      <c r="C2232" s="62">
        <f t="shared" si="34"/>
        <v>0</v>
      </c>
      <c r="D2232" s="59">
        <f>VLOOKUP(抽出加工データ!D2232,データベース!$H$13:$I$16,2,FALSE)</f>
        <v>2</v>
      </c>
      <c r="E2232" s="71">
        <f>抽出加工データ!E2232</f>
        <v>0</v>
      </c>
    </row>
    <row r="2233" spans="1:5">
      <c r="A2233" s="62">
        <f>IF(春日部市要介護認定進捗状況確認シート!$M$10=抽出加工データ!C2233,1,0)</f>
        <v>0</v>
      </c>
      <c r="B2233" s="62">
        <f>IF(春日部市要介護認定進捗状況確認シート!$E$10=抽出加工データ!B2233,1,0)</f>
        <v>0</v>
      </c>
      <c r="C2233" s="62">
        <f t="shared" si="34"/>
        <v>0</v>
      </c>
      <c r="D2233" s="59">
        <f>VLOOKUP(抽出加工データ!D2233,データベース!$H$13:$I$16,2,FALSE)</f>
        <v>2</v>
      </c>
      <c r="E2233" s="71">
        <f>抽出加工データ!E2233</f>
        <v>46252</v>
      </c>
    </row>
    <row r="2234" spans="1:5">
      <c r="A2234" s="62">
        <f>IF(春日部市要介護認定進捗状況確認シート!$M$10=抽出加工データ!C2234,1,0)</f>
        <v>0</v>
      </c>
      <c r="B2234" s="62">
        <f>IF(春日部市要介護認定進捗状況確認シート!$E$10=抽出加工データ!B2234,1,0)</f>
        <v>0</v>
      </c>
      <c r="C2234" s="62">
        <f t="shared" si="34"/>
        <v>0</v>
      </c>
      <c r="D2234" s="59">
        <f>VLOOKUP(抽出加工データ!D2234,データベース!$H$13:$I$16,2,FALSE)</f>
        <v>10</v>
      </c>
      <c r="E2234" s="71">
        <f>抽出加工データ!E2234</f>
        <v>46220</v>
      </c>
    </row>
    <row r="2235" spans="1:5">
      <c r="A2235" s="62">
        <f>IF(春日部市要介護認定進捗状況確認シート!$M$10=抽出加工データ!C2235,1,0)</f>
        <v>0</v>
      </c>
      <c r="B2235" s="62">
        <f>IF(春日部市要介護認定進捗状況確認シート!$E$10=抽出加工データ!B2235,1,0)</f>
        <v>0</v>
      </c>
      <c r="C2235" s="62">
        <f t="shared" si="34"/>
        <v>0</v>
      </c>
      <c r="D2235" s="59">
        <f>VLOOKUP(抽出加工データ!D2235,データベース!$H$13:$I$16,2,FALSE)</f>
        <v>10</v>
      </c>
      <c r="E2235" s="71">
        <f>抽出加工データ!E2235</f>
        <v>46237</v>
      </c>
    </row>
    <row r="2236" spans="1:5">
      <c r="A2236" s="62">
        <f>IF(春日部市要介護認定進捗状況確認シート!$M$10=抽出加工データ!C2236,1,0)</f>
        <v>0</v>
      </c>
      <c r="B2236" s="62">
        <f>IF(春日部市要介護認定進捗状況確認シート!$E$10=抽出加工データ!B2236,1,0)</f>
        <v>0</v>
      </c>
      <c r="C2236" s="62">
        <f t="shared" si="34"/>
        <v>0</v>
      </c>
      <c r="D2236" s="59">
        <f>VLOOKUP(抽出加工データ!D2236,データベース!$H$13:$I$16,2,FALSE)</f>
        <v>1</v>
      </c>
      <c r="E2236" s="71">
        <f>抽出加工データ!E2236</f>
        <v>46211</v>
      </c>
    </row>
    <row r="2237" spans="1:5">
      <c r="A2237" s="62">
        <f>IF(春日部市要介護認定進捗状況確認シート!$M$10=抽出加工データ!C2237,1,0)</f>
        <v>0</v>
      </c>
      <c r="B2237" s="62">
        <f>IF(春日部市要介護認定進捗状況確認シート!$E$10=抽出加工データ!B2237,1,0)</f>
        <v>0</v>
      </c>
      <c r="C2237" s="62">
        <f t="shared" si="34"/>
        <v>0</v>
      </c>
      <c r="D2237" s="59">
        <f>VLOOKUP(抽出加工データ!D2237,データベース!$H$13:$I$16,2,FALSE)</f>
        <v>2</v>
      </c>
      <c r="E2237" s="71">
        <f>抽出加工データ!E2237</f>
        <v>46183</v>
      </c>
    </row>
    <row r="2238" spans="1:5">
      <c r="A2238" s="62">
        <f>IF(春日部市要介護認定進捗状況確認シート!$M$10=抽出加工データ!C2238,1,0)</f>
        <v>0</v>
      </c>
      <c r="B2238" s="62">
        <f>IF(春日部市要介護認定進捗状況確認シート!$E$10=抽出加工データ!B2238,1,0)</f>
        <v>0</v>
      </c>
      <c r="C2238" s="62">
        <f t="shared" si="34"/>
        <v>0</v>
      </c>
      <c r="D2238" s="59">
        <f>VLOOKUP(抽出加工データ!D2238,データベース!$H$13:$I$16,2,FALSE)</f>
        <v>2</v>
      </c>
      <c r="E2238" s="71">
        <f>抽出加工データ!E2238</f>
        <v>46232</v>
      </c>
    </row>
    <row r="2239" spans="1:5">
      <c r="A2239" s="62">
        <f>IF(春日部市要介護認定進捗状況確認シート!$M$10=抽出加工データ!C2239,1,0)</f>
        <v>0</v>
      </c>
      <c r="B2239" s="62">
        <f>IF(春日部市要介護認定進捗状況確認シート!$E$10=抽出加工データ!B2239,1,0)</f>
        <v>0</v>
      </c>
      <c r="C2239" s="62">
        <f t="shared" si="34"/>
        <v>0</v>
      </c>
      <c r="D2239" s="59">
        <f>VLOOKUP(抽出加工データ!D2239,データベース!$H$13:$I$16,2,FALSE)</f>
        <v>5</v>
      </c>
      <c r="E2239" s="71">
        <f>抽出加工データ!E2239</f>
        <v>46203</v>
      </c>
    </row>
    <row r="2240" spans="1:5">
      <c r="A2240" s="62">
        <f>IF(春日部市要介護認定進捗状況確認シート!$M$10=抽出加工データ!C2240,1,0)</f>
        <v>0</v>
      </c>
      <c r="B2240" s="62">
        <f>IF(春日部市要介護認定進捗状況確認シート!$E$10=抽出加工データ!B2240,1,0)</f>
        <v>0</v>
      </c>
      <c r="C2240" s="62">
        <f t="shared" si="34"/>
        <v>0</v>
      </c>
      <c r="D2240" s="59">
        <f>VLOOKUP(抽出加工データ!D2240,データベース!$H$13:$I$16,2,FALSE)</f>
        <v>2</v>
      </c>
      <c r="E2240" s="71">
        <f>抽出加工データ!E2240</f>
        <v>46224</v>
      </c>
    </row>
    <row r="2241" spans="1:5">
      <c r="A2241" s="62">
        <f>IF(春日部市要介護認定進捗状況確認シート!$M$10=抽出加工データ!C2241,1,0)</f>
        <v>0</v>
      </c>
      <c r="B2241" s="62">
        <f>IF(春日部市要介護認定進捗状況確認シート!$E$10=抽出加工データ!B2241,1,0)</f>
        <v>0</v>
      </c>
      <c r="C2241" s="62">
        <f t="shared" si="34"/>
        <v>0</v>
      </c>
      <c r="D2241" s="59">
        <f>VLOOKUP(抽出加工データ!D2241,データベース!$H$13:$I$16,2,FALSE)</f>
        <v>2</v>
      </c>
      <c r="E2241" s="71">
        <f>抽出加工データ!E2241</f>
        <v>46213</v>
      </c>
    </row>
    <row r="2242" spans="1:5">
      <c r="A2242" s="62">
        <f>IF(春日部市要介護認定進捗状況確認シート!$M$10=抽出加工データ!C2242,1,0)</f>
        <v>0</v>
      </c>
      <c r="B2242" s="62">
        <f>IF(春日部市要介護認定進捗状況確認シート!$E$10=抽出加工データ!B2242,1,0)</f>
        <v>0</v>
      </c>
      <c r="C2242" s="62">
        <f t="shared" ref="C2242:C2305" si="35">IF(A2242+B2242=2,1,0)</f>
        <v>0</v>
      </c>
      <c r="D2242" s="59">
        <f>VLOOKUP(抽出加工データ!D2242,データベース!$H$13:$I$16,2,FALSE)</f>
        <v>5</v>
      </c>
      <c r="E2242" s="71">
        <f>抽出加工データ!E2242</f>
        <v>46224</v>
      </c>
    </row>
    <row r="2243" spans="1:5">
      <c r="A2243" s="62">
        <f>IF(春日部市要介護認定進捗状況確認シート!$M$10=抽出加工データ!C2243,1,0)</f>
        <v>0</v>
      </c>
      <c r="B2243" s="62">
        <f>IF(春日部市要介護認定進捗状況確認シート!$E$10=抽出加工データ!B2243,1,0)</f>
        <v>0</v>
      </c>
      <c r="C2243" s="62">
        <f t="shared" si="35"/>
        <v>0</v>
      </c>
      <c r="D2243" s="59">
        <f>VLOOKUP(抽出加工データ!D2243,データベース!$H$13:$I$16,2,FALSE)</f>
        <v>2</v>
      </c>
      <c r="E2243" s="71">
        <f>抽出加工データ!E2243</f>
        <v>46218</v>
      </c>
    </row>
    <row r="2244" spans="1:5">
      <c r="A2244" s="62">
        <f>IF(春日部市要介護認定進捗状況確認シート!$M$10=抽出加工データ!C2244,1,0)</f>
        <v>0</v>
      </c>
      <c r="B2244" s="62">
        <f>IF(春日部市要介護認定進捗状況確認シート!$E$10=抽出加工データ!B2244,1,0)</f>
        <v>0</v>
      </c>
      <c r="C2244" s="62">
        <f t="shared" si="35"/>
        <v>0</v>
      </c>
      <c r="D2244" s="59">
        <f>VLOOKUP(抽出加工データ!D2244,データベース!$H$13:$I$16,2,FALSE)</f>
        <v>2</v>
      </c>
      <c r="E2244" s="71">
        <f>抽出加工データ!E2244</f>
        <v>46203</v>
      </c>
    </row>
    <row r="2245" spans="1:5">
      <c r="A2245" s="62">
        <f>IF(春日部市要介護認定進捗状況確認シート!$M$10=抽出加工データ!C2245,1,0)</f>
        <v>0</v>
      </c>
      <c r="B2245" s="62">
        <f>IF(春日部市要介護認定進捗状況確認シート!$E$10=抽出加工データ!B2245,1,0)</f>
        <v>0</v>
      </c>
      <c r="C2245" s="62">
        <f t="shared" si="35"/>
        <v>0</v>
      </c>
      <c r="D2245" s="59">
        <f>VLOOKUP(抽出加工データ!D2245,データベース!$H$13:$I$16,2,FALSE)</f>
        <v>1</v>
      </c>
      <c r="E2245" s="71">
        <f>抽出加工データ!E2245</f>
        <v>0</v>
      </c>
    </row>
    <row r="2246" spans="1:5">
      <c r="A2246" s="62">
        <f>IF(春日部市要介護認定進捗状況確認シート!$M$10=抽出加工データ!C2246,1,0)</f>
        <v>0</v>
      </c>
      <c r="B2246" s="62">
        <f>IF(春日部市要介護認定進捗状況確認シート!$E$10=抽出加工データ!B2246,1,0)</f>
        <v>0</v>
      </c>
      <c r="C2246" s="62">
        <f t="shared" si="35"/>
        <v>0</v>
      </c>
      <c r="D2246" s="59">
        <f>VLOOKUP(抽出加工データ!D2246,データベース!$H$13:$I$16,2,FALSE)</f>
        <v>2</v>
      </c>
      <c r="E2246" s="71">
        <f>抽出加工データ!E2246</f>
        <v>46252</v>
      </c>
    </row>
    <row r="2247" spans="1:5">
      <c r="A2247" s="62">
        <f>IF(春日部市要介護認定進捗状況確認シート!$M$10=抽出加工データ!C2247,1,0)</f>
        <v>0</v>
      </c>
      <c r="B2247" s="62">
        <f>IF(春日部市要介護認定進捗状況確認シート!$E$10=抽出加工データ!B2247,1,0)</f>
        <v>0</v>
      </c>
      <c r="C2247" s="62">
        <f t="shared" si="35"/>
        <v>0</v>
      </c>
      <c r="D2247" s="59">
        <f>VLOOKUP(抽出加工データ!D2247,データベース!$H$13:$I$16,2,FALSE)</f>
        <v>1</v>
      </c>
      <c r="E2247" s="71">
        <f>抽出加工データ!E2247</f>
        <v>46220</v>
      </c>
    </row>
    <row r="2248" spans="1:5">
      <c r="A2248" s="62">
        <f>IF(春日部市要介護認定進捗状況確認シート!$M$10=抽出加工データ!C2248,1,0)</f>
        <v>0</v>
      </c>
      <c r="B2248" s="62">
        <f>IF(春日部市要介護認定進捗状況確認シート!$E$10=抽出加工データ!B2248,1,0)</f>
        <v>0</v>
      </c>
      <c r="C2248" s="62">
        <f t="shared" si="35"/>
        <v>0</v>
      </c>
      <c r="D2248" s="59">
        <f>VLOOKUP(抽出加工データ!D2248,データベース!$H$13:$I$16,2,FALSE)</f>
        <v>2</v>
      </c>
      <c r="E2248" s="71">
        <f>抽出加工データ!E2248</f>
        <v>0</v>
      </c>
    </row>
    <row r="2249" spans="1:5">
      <c r="A2249" s="62">
        <f>IF(春日部市要介護認定進捗状況確認シート!$M$10=抽出加工データ!C2249,1,0)</f>
        <v>0</v>
      </c>
      <c r="B2249" s="62">
        <f>IF(春日部市要介護認定進捗状況確認シート!$E$10=抽出加工データ!B2249,1,0)</f>
        <v>0</v>
      </c>
      <c r="C2249" s="62">
        <f t="shared" si="35"/>
        <v>0</v>
      </c>
      <c r="D2249" s="59">
        <f>VLOOKUP(抽出加工データ!D2249,データベース!$H$13:$I$16,2,FALSE)</f>
        <v>2</v>
      </c>
      <c r="E2249" s="71">
        <f>抽出加工データ!E2249</f>
        <v>0</v>
      </c>
    </row>
    <row r="2250" spans="1:5">
      <c r="A2250" s="62">
        <f>IF(春日部市要介護認定進捗状況確認シート!$M$10=抽出加工データ!C2250,1,0)</f>
        <v>0</v>
      </c>
      <c r="B2250" s="62">
        <f>IF(春日部市要介護認定進捗状況確認シート!$E$10=抽出加工データ!B2250,1,0)</f>
        <v>0</v>
      </c>
      <c r="C2250" s="62">
        <f t="shared" si="35"/>
        <v>0</v>
      </c>
      <c r="D2250" s="59">
        <f>VLOOKUP(抽出加工データ!D2250,データベース!$H$13:$I$16,2,FALSE)</f>
        <v>2</v>
      </c>
      <c r="E2250" s="71">
        <f>抽出加工データ!E2250</f>
        <v>46218</v>
      </c>
    </row>
    <row r="2251" spans="1:5">
      <c r="A2251" s="62">
        <f>IF(春日部市要介護認定進捗状況確認シート!$M$10=抽出加工データ!C2251,1,0)</f>
        <v>0</v>
      </c>
      <c r="B2251" s="62">
        <f>IF(春日部市要介護認定進捗状況確認シート!$E$10=抽出加工データ!B2251,1,0)</f>
        <v>0</v>
      </c>
      <c r="C2251" s="62">
        <f t="shared" si="35"/>
        <v>0</v>
      </c>
      <c r="D2251" s="59">
        <f>VLOOKUP(抽出加工データ!D2251,データベース!$H$13:$I$16,2,FALSE)</f>
        <v>1</v>
      </c>
      <c r="E2251" s="71">
        <f>抽出加工データ!E2251</f>
        <v>46178</v>
      </c>
    </row>
    <row r="2252" spans="1:5">
      <c r="A2252" s="62">
        <f>IF(春日部市要介護認定進捗状況確認シート!$M$10=抽出加工データ!C2252,1,0)</f>
        <v>0</v>
      </c>
      <c r="B2252" s="62">
        <f>IF(春日部市要介護認定進捗状況確認シート!$E$10=抽出加工データ!B2252,1,0)</f>
        <v>0</v>
      </c>
      <c r="C2252" s="62">
        <f t="shared" si="35"/>
        <v>0</v>
      </c>
      <c r="D2252" s="59">
        <f>VLOOKUP(抽出加工データ!D2252,データベース!$H$13:$I$16,2,FALSE)</f>
        <v>1</v>
      </c>
      <c r="E2252" s="71">
        <f>抽出加工データ!E2252</f>
        <v>0</v>
      </c>
    </row>
    <row r="2253" spans="1:5">
      <c r="A2253" s="62">
        <f>IF(春日部市要介護認定進捗状況確認シート!$M$10=抽出加工データ!C2253,1,0)</f>
        <v>0</v>
      </c>
      <c r="B2253" s="62">
        <f>IF(春日部市要介護認定進捗状況確認シート!$E$10=抽出加工データ!B2253,1,0)</f>
        <v>0</v>
      </c>
      <c r="C2253" s="62">
        <f t="shared" si="35"/>
        <v>0</v>
      </c>
      <c r="D2253" s="59">
        <f>VLOOKUP(抽出加工データ!D2253,データベース!$H$13:$I$16,2,FALSE)</f>
        <v>5</v>
      </c>
      <c r="E2253" s="71">
        <f>抽出加工データ!E2253</f>
        <v>46216</v>
      </c>
    </row>
    <row r="2254" spans="1:5">
      <c r="A2254" s="62">
        <f>IF(春日部市要介護認定進捗状況確認シート!$M$10=抽出加工データ!C2254,1,0)</f>
        <v>0</v>
      </c>
      <c r="B2254" s="62">
        <f>IF(春日部市要介護認定進捗状況確認シート!$E$10=抽出加工データ!B2254,1,0)</f>
        <v>0</v>
      </c>
      <c r="C2254" s="62">
        <f t="shared" si="35"/>
        <v>0</v>
      </c>
      <c r="D2254" s="59">
        <f>VLOOKUP(抽出加工データ!D2254,データベース!$H$13:$I$16,2,FALSE)</f>
        <v>2</v>
      </c>
      <c r="E2254" s="71">
        <f>抽出加工データ!E2254</f>
        <v>46225</v>
      </c>
    </row>
    <row r="2255" spans="1:5">
      <c r="A2255" s="62">
        <f>IF(春日部市要介護認定進捗状況確認シート!$M$10=抽出加工データ!C2255,1,0)</f>
        <v>0</v>
      </c>
      <c r="B2255" s="62">
        <f>IF(春日部市要介護認定進捗状況確認シート!$E$10=抽出加工データ!B2255,1,0)</f>
        <v>0</v>
      </c>
      <c r="C2255" s="62">
        <f t="shared" si="35"/>
        <v>0</v>
      </c>
      <c r="D2255" s="59">
        <f>VLOOKUP(抽出加工データ!D2255,データベース!$H$13:$I$16,2,FALSE)</f>
        <v>5</v>
      </c>
      <c r="E2255" s="71">
        <f>抽出加工データ!E2255</f>
        <v>0</v>
      </c>
    </row>
    <row r="2256" spans="1:5">
      <c r="A2256" s="62">
        <f>IF(春日部市要介護認定進捗状況確認シート!$M$10=抽出加工データ!C2256,1,0)</f>
        <v>0</v>
      </c>
      <c r="B2256" s="62">
        <f>IF(春日部市要介護認定進捗状況確認シート!$E$10=抽出加工データ!B2256,1,0)</f>
        <v>0</v>
      </c>
      <c r="C2256" s="62">
        <f t="shared" si="35"/>
        <v>0</v>
      </c>
      <c r="D2256" s="59">
        <f>VLOOKUP(抽出加工データ!D2256,データベース!$H$13:$I$16,2,FALSE)</f>
        <v>1</v>
      </c>
      <c r="E2256" s="71">
        <f>抽出加工データ!E2256</f>
        <v>46210</v>
      </c>
    </row>
    <row r="2257" spans="1:5">
      <c r="A2257" s="62">
        <f>IF(春日部市要介護認定進捗状況確認シート!$M$10=抽出加工データ!C2257,1,0)</f>
        <v>0</v>
      </c>
      <c r="B2257" s="62">
        <f>IF(春日部市要介護認定進捗状況確認シート!$E$10=抽出加工データ!B2257,1,0)</f>
        <v>0</v>
      </c>
      <c r="C2257" s="62">
        <f t="shared" si="35"/>
        <v>0</v>
      </c>
      <c r="D2257" s="59">
        <f>VLOOKUP(抽出加工データ!D2257,データベース!$H$13:$I$16,2,FALSE)</f>
        <v>2</v>
      </c>
      <c r="E2257" s="71">
        <f>抽出加工データ!E2257</f>
        <v>0</v>
      </c>
    </row>
    <row r="2258" spans="1:5">
      <c r="A2258" s="62">
        <f>IF(春日部市要介護認定進捗状況確認シート!$M$10=抽出加工データ!C2258,1,0)</f>
        <v>0</v>
      </c>
      <c r="B2258" s="62">
        <f>IF(春日部市要介護認定進捗状況確認シート!$E$10=抽出加工データ!B2258,1,0)</f>
        <v>0</v>
      </c>
      <c r="C2258" s="62">
        <f t="shared" si="35"/>
        <v>0</v>
      </c>
      <c r="D2258" s="59">
        <f>VLOOKUP(抽出加工データ!D2258,データベース!$H$13:$I$16,2,FALSE)</f>
        <v>10</v>
      </c>
      <c r="E2258" s="71">
        <f>抽出加工データ!E2258</f>
        <v>46232</v>
      </c>
    </row>
    <row r="2259" spans="1:5">
      <c r="A2259" s="62">
        <f>IF(春日部市要介護認定進捗状況確認シート!$M$10=抽出加工データ!C2259,1,0)</f>
        <v>0</v>
      </c>
      <c r="B2259" s="62">
        <f>IF(春日部市要介護認定進捗状況確認シート!$E$10=抽出加工データ!B2259,1,0)</f>
        <v>0</v>
      </c>
      <c r="C2259" s="62">
        <f t="shared" si="35"/>
        <v>0</v>
      </c>
      <c r="D2259" s="59">
        <f>VLOOKUP(抽出加工データ!D2259,データベース!$H$13:$I$16,2,FALSE)</f>
        <v>1</v>
      </c>
      <c r="E2259" s="71">
        <f>抽出加工データ!E2259</f>
        <v>46232</v>
      </c>
    </row>
    <row r="2260" spans="1:5">
      <c r="A2260" s="62">
        <f>IF(春日部市要介護認定進捗状況確認シート!$M$10=抽出加工データ!C2260,1,0)</f>
        <v>0</v>
      </c>
      <c r="B2260" s="62">
        <f>IF(春日部市要介護認定進捗状況確認シート!$E$10=抽出加工データ!B2260,1,0)</f>
        <v>0</v>
      </c>
      <c r="C2260" s="62">
        <f t="shared" si="35"/>
        <v>0</v>
      </c>
      <c r="D2260" s="59">
        <f>VLOOKUP(抽出加工データ!D2260,データベース!$H$13:$I$16,2,FALSE)</f>
        <v>1</v>
      </c>
      <c r="E2260" s="71">
        <f>抽出加工データ!E2260</f>
        <v>46209</v>
      </c>
    </row>
    <row r="2261" spans="1:5">
      <c r="A2261" s="62">
        <f>IF(春日部市要介護認定進捗状況確認シート!$M$10=抽出加工データ!C2261,1,0)</f>
        <v>0</v>
      </c>
      <c r="B2261" s="62">
        <f>IF(春日部市要介護認定進捗状況確認シート!$E$10=抽出加工データ!B2261,1,0)</f>
        <v>0</v>
      </c>
      <c r="C2261" s="62">
        <f t="shared" si="35"/>
        <v>0</v>
      </c>
      <c r="D2261" s="59">
        <f>VLOOKUP(抽出加工データ!D2261,データベース!$H$13:$I$16,2,FALSE)</f>
        <v>10</v>
      </c>
      <c r="E2261" s="71">
        <f>抽出加工データ!E2261</f>
        <v>46190</v>
      </c>
    </row>
    <row r="2262" spans="1:5">
      <c r="A2262" s="62">
        <f>IF(春日部市要介護認定進捗状況確認シート!$M$10=抽出加工データ!C2262,1,0)</f>
        <v>0</v>
      </c>
      <c r="B2262" s="62">
        <f>IF(春日部市要介護認定進捗状況確認シート!$E$10=抽出加工データ!B2262,1,0)</f>
        <v>0</v>
      </c>
      <c r="C2262" s="62">
        <f t="shared" si="35"/>
        <v>0</v>
      </c>
      <c r="D2262" s="59">
        <f>VLOOKUP(抽出加工データ!D2262,データベース!$H$13:$I$16,2,FALSE)</f>
        <v>5</v>
      </c>
      <c r="E2262" s="71">
        <f>抽出加工データ!E2262</f>
        <v>46216</v>
      </c>
    </row>
    <row r="2263" spans="1:5">
      <c r="A2263" s="62">
        <f>IF(春日部市要介護認定進捗状況確認シート!$M$10=抽出加工データ!C2263,1,0)</f>
        <v>0</v>
      </c>
      <c r="B2263" s="62">
        <f>IF(春日部市要介護認定進捗状況確認シート!$E$10=抽出加工データ!B2263,1,0)</f>
        <v>0</v>
      </c>
      <c r="C2263" s="62">
        <f t="shared" si="35"/>
        <v>0</v>
      </c>
      <c r="D2263" s="59">
        <f>VLOOKUP(抽出加工データ!D2263,データベース!$H$13:$I$16,2,FALSE)</f>
        <v>5</v>
      </c>
      <c r="E2263" s="71">
        <f>抽出加工データ!E2263</f>
        <v>0</v>
      </c>
    </row>
    <row r="2264" spans="1:5">
      <c r="A2264" s="62">
        <f>IF(春日部市要介護認定進捗状況確認シート!$M$10=抽出加工データ!C2264,1,0)</f>
        <v>0</v>
      </c>
      <c r="B2264" s="62">
        <f>IF(春日部市要介護認定進捗状況確認シート!$E$10=抽出加工データ!B2264,1,0)</f>
        <v>0</v>
      </c>
      <c r="C2264" s="62">
        <f t="shared" si="35"/>
        <v>0</v>
      </c>
      <c r="D2264" s="59">
        <f>VLOOKUP(抽出加工データ!D2264,データベース!$H$13:$I$16,2,FALSE)</f>
        <v>2</v>
      </c>
      <c r="E2264" s="71">
        <f>抽出加工データ!E2264</f>
        <v>46183</v>
      </c>
    </row>
    <row r="2265" spans="1:5">
      <c r="A2265" s="62">
        <f>IF(春日部市要介護認定進捗状況確認シート!$M$10=抽出加工データ!C2265,1,0)</f>
        <v>0</v>
      </c>
      <c r="B2265" s="62">
        <f>IF(春日部市要介護認定進捗状況確認シート!$E$10=抽出加工データ!B2265,1,0)</f>
        <v>0</v>
      </c>
      <c r="C2265" s="62">
        <f t="shared" si="35"/>
        <v>0</v>
      </c>
      <c r="D2265" s="59">
        <f>VLOOKUP(抽出加工データ!D2265,データベース!$H$13:$I$16,2,FALSE)</f>
        <v>2</v>
      </c>
      <c r="E2265" s="71">
        <f>抽出加工データ!E2265</f>
        <v>46217</v>
      </c>
    </row>
    <row r="2266" spans="1:5">
      <c r="A2266" s="62">
        <f>IF(春日部市要介護認定進捗状況確認シート!$M$10=抽出加工データ!C2266,1,0)</f>
        <v>0</v>
      </c>
      <c r="B2266" s="62">
        <f>IF(春日部市要介護認定進捗状況確認シート!$E$10=抽出加工データ!B2266,1,0)</f>
        <v>0</v>
      </c>
      <c r="C2266" s="62">
        <f t="shared" si="35"/>
        <v>0</v>
      </c>
      <c r="D2266" s="59">
        <f>VLOOKUP(抽出加工データ!D2266,データベース!$H$13:$I$16,2,FALSE)</f>
        <v>5</v>
      </c>
      <c r="E2266" s="71">
        <f>抽出加工データ!E2266</f>
        <v>46204</v>
      </c>
    </row>
    <row r="2267" spans="1:5">
      <c r="A2267" s="62">
        <f>IF(春日部市要介護認定進捗状況確認シート!$M$10=抽出加工データ!C2267,1,0)</f>
        <v>0</v>
      </c>
      <c r="B2267" s="62">
        <f>IF(春日部市要介護認定進捗状況確認シート!$E$10=抽出加工データ!B2267,1,0)</f>
        <v>0</v>
      </c>
      <c r="C2267" s="62">
        <f t="shared" si="35"/>
        <v>0</v>
      </c>
      <c r="D2267" s="59">
        <f>VLOOKUP(抽出加工データ!D2267,データベース!$H$13:$I$16,2,FALSE)</f>
        <v>2</v>
      </c>
      <c r="E2267" s="71">
        <f>抽出加工データ!E2267</f>
        <v>46181</v>
      </c>
    </row>
    <row r="2268" spans="1:5">
      <c r="A2268" s="62">
        <f>IF(春日部市要介護認定進捗状況確認シート!$M$10=抽出加工データ!C2268,1,0)</f>
        <v>0</v>
      </c>
      <c r="B2268" s="62">
        <f>IF(春日部市要介護認定進捗状況確認シート!$E$10=抽出加工データ!B2268,1,0)</f>
        <v>0</v>
      </c>
      <c r="C2268" s="62">
        <f t="shared" si="35"/>
        <v>0</v>
      </c>
      <c r="D2268" s="59">
        <f>VLOOKUP(抽出加工データ!D2268,データベース!$H$13:$I$16,2,FALSE)</f>
        <v>2</v>
      </c>
      <c r="E2268" s="71">
        <f>抽出加工データ!E2268</f>
        <v>46192</v>
      </c>
    </row>
    <row r="2269" spans="1:5">
      <c r="A2269" s="62">
        <f>IF(春日部市要介護認定進捗状況確認シート!$M$10=抽出加工データ!C2269,1,0)</f>
        <v>0</v>
      </c>
      <c r="B2269" s="62">
        <f>IF(春日部市要介護認定進捗状況確認シート!$E$10=抽出加工データ!B2269,1,0)</f>
        <v>0</v>
      </c>
      <c r="C2269" s="62">
        <f t="shared" si="35"/>
        <v>0</v>
      </c>
      <c r="D2269" s="59">
        <f>VLOOKUP(抽出加工データ!D2269,データベース!$H$13:$I$16,2,FALSE)</f>
        <v>2</v>
      </c>
      <c r="E2269" s="71">
        <f>抽出加工データ!E2269</f>
        <v>0</v>
      </c>
    </row>
    <row r="2270" spans="1:5">
      <c r="A2270" s="62">
        <f>IF(春日部市要介護認定進捗状況確認シート!$M$10=抽出加工データ!C2270,1,0)</f>
        <v>0</v>
      </c>
      <c r="B2270" s="62">
        <f>IF(春日部市要介護認定進捗状況確認シート!$E$10=抽出加工データ!B2270,1,0)</f>
        <v>0</v>
      </c>
      <c r="C2270" s="62">
        <f t="shared" si="35"/>
        <v>0</v>
      </c>
      <c r="D2270" s="59">
        <f>VLOOKUP(抽出加工データ!D2270,データベース!$H$13:$I$16,2,FALSE)</f>
        <v>2</v>
      </c>
      <c r="E2270" s="71">
        <f>抽出加工データ!E2270</f>
        <v>0</v>
      </c>
    </row>
    <row r="2271" spans="1:5">
      <c r="A2271" s="62">
        <f>IF(春日部市要介護認定進捗状況確認シート!$M$10=抽出加工データ!C2271,1,0)</f>
        <v>0</v>
      </c>
      <c r="B2271" s="62">
        <f>IF(春日部市要介護認定進捗状況確認シート!$E$10=抽出加工データ!B2271,1,0)</f>
        <v>0</v>
      </c>
      <c r="C2271" s="62">
        <f t="shared" si="35"/>
        <v>0</v>
      </c>
      <c r="D2271" s="59">
        <f>VLOOKUP(抽出加工データ!D2271,データベース!$H$13:$I$16,2,FALSE)</f>
        <v>2</v>
      </c>
      <c r="E2271" s="71">
        <f>抽出加工データ!E2271</f>
        <v>46199</v>
      </c>
    </row>
    <row r="2272" spans="1:5">
      <c r="A2272" s="62">
        <f>IF(春日部市要介護認定進捗状況確認シート!$M$10=抽出加工データ!C2272,1,0)</f>
        <v>0</v>
      </c>
      <c r="B2272" s="62">
        <f>IF(春日部市要介護認定進捗状況確認シート!$E$10=抽出加工データ!B2272,1,0)</f>
        <v>0</v>
      </c>
      <c r="C2272" s="62">
        <f t="shared" si="35"/>
        <v>0</v>
      </c>
      <c r="D2272" s="59">
        <f>VLOOKUP(抽出加工データ!D2272,データベース!$H$13:$I$16,2,FALSE)</f>
        <v>2</v>
      </c>
      <c r="E2272" s="71">
        <f>抽出加工データ!E2272</f>
        <v>46253</v>
      </c>
    </row>
    <row r="2273" spans="1:5">
      <c r="A2273" s="62">
        <f>IF(春日部市要介護認定進捗状況確認シート!$M$10=抽出加工データ!C2273,1,0)</f>
        <v>0</v>
      </c>
      <c r="B2273" s="62">
        <f>IF(春日部市要介護認定進捗状況確認シート!$E$10=抽出加工データ!B2273,1,0)</f>
        <v>0</v>
      </c>
      <c r="C2273" s="62">
        <f t="shared" si="35"/>
        <v>0</v>
      </c>
      <c r="D2273" s="59">
        <f>VLOOKUP(抽出加工データ!D2273,データベース!$H$13:$I$16,2,FALSE)</f>
        <v>2</v>
      </c>
      <c r="E2273" s="71">
        <f>抽出加工データ!E2273</f>
        <v>0</v>
      </c>
    </row>
    <row r="2274" spans="1:5">
      <c r="A2274" s="62">
        <f>IF(春日部市要介護認定進捗状況確認シート!$M$10=抽出加工データ!C2274,1,0)</f>
        <v>0</v>
      </c>
      <c r="B2274" s="62">
        <f>IF(春日部市要介護認定進捗状況確認シート!$E$10=抽出加工データ!B2274,1,0)</f>
        <v>0</v>
      </c>
      <c r="C2274" s="62">
        <f t="shared" si="35"/>
        <v>0</v>
      </c>
      <c r="D2274" s="59">
        <f>VLOOKUP(抽出加工データ!D2274,データベース!$H$13:$I$16,2,FALSE)</f>
        <v>2</v>
      </c>
      <c r="E2274" s="71">
        <f>抽出加工データ!E2274</f>
        <v>46204</v>
      </c>
    </row>
    <row r="2275" spans="1:5">
      <c r="A2275" s="62">
        <f>IF(春日部市要介護認定進捗状況確認シート!$M$10=抽出加工データ!C2275,1,0)</f>
        <v>0</v>
      </c>
      <c r="B2275" s="62">
        <f>IF(春日部市要介護認定進捗状況確認シート!$E$10=抽出加工データ!B2275,1,0)</f>
        <v>0</v>
      </c>
      <c r="C2275" s="62">
        <f t="shared" si="35"/>
        <v>0</v>
      </c>
      <c r="D2275" s="59">
        <f>VLOOKUP(抽出加工データ!D2275,データベース!$H$13:$I$16,2,FALSE)</f>
        <v>5</v>
      </c>
      <c r="E2275" s="71">
        <f>抽出加工データ!E2275</f>
        <v>46209</v>
      </c>
    </row>
    <row r="2276" spans="1:5">
      <c r="A2276" s="62">
        <f>IF(春日部市要介護認定進捗状況確認シート!$M$10=抽出加工データ!C2276,1,0)</f>
        <v>0</v>
      </c>
      <c r="B2276" s="62">
        <f>IF(春日部市要介護認定進捗状況確認シート!$E$10=抽出加工データ!B2276,1,0)</f>
        <v>0</v>
      </c>
      <c r="C2276" s="62">
        <f t="shared" si="35"/>
        <v>0</v>
      </c>
      <c r="D2276" s="59">
        <f>VLOOKUP(抽出加工データ!D2276,データベース!$H$13:$I$16,2,FALSE)</f>
        <v>2</v>
      </c>
      <c r="E2276" s="71">
        <f>抽出加工データ!E2276</f>
        <v>46197</v>
      </c>
    </row>
    <row r="2277" spans="1:5">
      <c r="A2277" s="62">
        <f>IF(春日部市要介護認定進捗状況確認シート!$M$10=抽出加工データ!C2277,1,0)</f>
        <v>0</v>
      </c>
      <c r="B2277" s="62">
        <f>IF(春日部市要介護認定進捗状況確認シート!$E$10=抽出加工データ!B2277,1,0)</f>
        <v>0</v>
      </c>
      <c r="C2277" s="62">
        <f t="shared" si="35"/>
        <v>0</v>
      </c>
      <c r="D2277" s="59">
        <f>VLOOKUP(抽出加工データ!D2277,データベース!$H$13:$I$16,2,FALSE)</f>
        <v>1</v>
      </c>
      <c r="E2277" s="71">
        <f>抽出加工データ!E2277</f>
        <v>46225</v>
      </c>
    </row>
    <row r="2278" spans="1:5">
      <c r="A2278" s="62">
        <f>IF(春日部市要介護認定進捗状況確認シート!$M$10=抽出加工データ!C2278,1,0)</f>
        <v>0</v>
      </c>
      <c r="B2278" s="62">
        <f>IF(春日部市要介護認定進捗状況確認シート!$E$10=抽出加工データ!B2278,1,0)</f>
        <v>0</v>
      </c>
      <c r="C2278" s="62">
        <f t="shared" si="35"/>
        <v>0</v>
      </c>
      <c r="D2278" s="59">
        <f>VLOOKUP(抽出加工データ!D2278,データベース!$H$13:$I$16,2,FALSE)</f>
        <v>2</v>
      </c>
      <c r="E2278" s="71">
        <f>抽出加工データ!E2278</f>
        <v>46239</v>
      </c>
    </row>
    <row r="2279" spans="1:5">
      <c r="A2279" s="62">
        <f>IF(春日部市要介護認定進捗状況確認シート!$M$10=抽出加工データ!C2279,1,0)</f>
        <v>0</v>
      </c>
      <c r="B2279" s="62">
        <f>IF(春日部市要介護認定進捗状況確認シート!$E$10=抽出加工データ!B2279,1,0)</f>
        <v>0</v>
      </c>
      <c r="C2279" s="62">
        <f t="shared" si="35"/>
        <v>0</v>
      </c>
      <c r="D2279" s="59">
        <f>VLOOKUP(抽出加工データ!D2279,データベース!$H$13:$I$16,2,FALSE)</f>
        <v>1</v>
      </c>
      <c r="E2279" s="71">
        <f>抽出加工データ!E2279</f>
        <v>46227</v>
      </c>
    </row>
    <row r="2280" spans="1:5">
      <c r="A2280" s="62">
        <f>IF(春日部市要介護認定進捗状況確認シート!$M$10=抽出加工データ!C2280,1,0)</f>
        <v>0</v>
      </c>
      <c r="B2280" s="62">
        <f>IF(春日部市要介護認定進捗状況確認シート!$E$10=抽出加工データ!B2280,1,0)</f>
        <v>0</v>
      </c>
      <c r="C2280" s="62">
        <f t="shared" si="35"/>
        <v>0</v>
      </c>
      <c r="D2280" s="59">
        <f>VLOOKUP(抽出加工データ!D2280,データベース!$H$13:$I$16,2,FALSE)</f>
        <v>2</v>
      </c>
      <c r="E2280" s="71">
        <f>抽出加工データ!E2280</f>
        <v>46206</v>
      </c>
    </row>
    <row r="2281" spans="1:5">
      <c r="A2281" s="62">
        <f>IF(春日部市要介護認定進捗状況確認シート!$M$10=抽出加工データ!C2281,1,0)</f>
        <v>0</v>
      </c>
      <c r="B2281" s="62">
        <f>IF(春日部市要介護認定進捗状況確認シート!$E$10=抽出加工データ!B2281,1,0)</f>
        <v>0</v>
      </c>
      <c r="C2281" s="62">
        <f t="shared" si="35"/>
        <v>0</v>
      </c>
      <c r="D2281" s="59">
        <f>VLOOKUP(抽出加工データ!D2281,データベース!$H$13:$I$16,2,FALSE)</f>
        <v>1</v>
      </c>
      <c r="E2281" s="71">
        <f>抽出加工データ!E2281</f>
        <v>0</v>
      </c>
    </row>
    <row r="2282" spans="1:5">
      <c r="A2282" s="62">
        <f>IF(春日部市要介護認定進捗状況確認シート!$M$10=抽出加工データ!C2282,1,0)</f>
        <v>0</v>
      </c>
      <c r="B2282" s="62">
        <f>IF(春日部市要介護認定進捗状況確認シート!$E$10=抽出加工データ!B2282,1,0)</f>
        <v>0</v>
      </c>
      <c r="C2282" s="62">
        <f t="shared" si="35"/>
        <v>0</v>
      </c>
      <c r="D2282" s="59">
        <f>VLOOKUP(抽出加工データ!D2282,データベース!$H$13:$I$16,2,FALSE)</f>
        <v>5</v>
      </c>
      <c r="E2282" s="71">
        <f>抽出加工データ!E2282</f>
        <v>46199</v>
      </c>
    </row>
    <row r="2283" spans="1:5">
      <c r="A2283" s="62">
        <f>IF(春日部市要介護認定進捗状況確認シート!$M$10=抽出加工データ!C2283,1,0)</f>
        <v>0</v>
      </c>
      <c r="B2283" s="62">
        <f>IF(春日部市要介護認定進捗状況確認シート!$E$10=抽出加工データ!B2283,1,0)</f>
        <v>0</v>
      </c>
      <c r="C2283" s="62">
        <f t="shared" si="35"/>
        <v>0</v>
      </c>
      <c r="D2283" s="59">
        <f>VLOOKUP(抽出加工データ!D2283,データベース!$H$13:$I$16,2,FALSE)</f>
        <v>1</v>
      </c>
      <c r="E2283" s="71">
        <f>抽出加工データ!E2283</f>
        <v>0</v>
      </c>
    </row>
    <row r="2284" spans="1:5">
      <c r="A2284" s="62">
        <f>IF(春日部市要介護認定進捗状況確認シート!$M$10=抽出加工データ!C2284,1,0)</f>
        <v>0</v>
      </c>
      <c r="B2284" s="62">
        <f>IF(春日部市要介護認定進捗状況確認シート!$E$10=抽出加工データ!B2284,1,0)</f>
        <v>0</v>
      </c>
      <c r="C2284" s="62">
        <f t="shared" si="35"/>
        <v>0</v>
      </c>
      <c r="D2284" s="59">
        <f>VLOOKUP(抽出加工データ!D2284,データベース!$H$13:$I$16,2,FALSE)</f>
        <v>2</v>
      </c>
      <c r="E2284" s="71">
        <f>抽出加工データ!E2284</f>
        <v>46185</v>
      </c>
    </row>
    <row r="2285" spans="1:5">
      <c r="A2285" s="62">
        <f>IF(春日部市要介護認定進捗状況確認シート!$M$10=抽出加工データ!C2285,1,0)</f>
        <v>0</v>
      </c>
      <c r="B2285" s="62">
        <f>IF(春日部市要介護認定進捗状況確認シート!$E$10=抽出加工データ!B2285,1,0)</f>
        <v>0</v>
      </c>
      <c r="C2285" s="62">
        <f t="shared" si="35"/>
        <v>0</v>
      </c>
      <c r="D2285" s="59">
        <f>VLOOKUP(抽出加工データ!D2285,データベース!$H$13:$I$16,2,FALSE)</f>
        <v>1</v>
      </c>
      <c r="E2285" s="71">
        <f>抽出加工データ!E2285</f>
        <v>46211</v>
      </c>
    </row>
    <row r="2286" spans="1:5">
      <c r="A2286" s="62">
        <f>IF(春日部市要介護認定進捗状況確認シート!$M$10=抽出加工データ!C2286,1,0)</f>
        <v>0</v>
      </c>
      <c r="B2286" s="62">
        <f>IF(春日部市要介護認定進捗状況確認シート!$E$10=抽出加工データ!B2286,1,0)</f>
        <v>0</v>
      </c>
      <c r="C2286" s="62">
        <f t="shared" si="35"/>
        <v>0</v>
      </c>
      <c r="D2286" s="59">
        <f>VLOOKUP(抽出加工データ!D2286,データベース!$H$13:$I$16,2,FALSE)</f>
        <v>2</v>
      </c>
      <c r="E2286" s="71">
        <f>抽出加工データ!E2286</f>
        <v>46239</v>
      </c>
    </row>
    <row r="2287" spans="1:5">
      <c r="A2287" s="62">
        <f>IF(春日部市要介護認定進捗状況確認シート!$M$10=抽出加工データ!C2287,1,0)</f>
        <v>0</v>
      </c>
      <c r="B2287" s="62">
        <f>IF(春日部市要介護認定進捗状況確認シート!$E$10=抽出加工データ!B2287,1,0)</f>
        <v>0</v>
      </c>
      <c r="C2287" s="62">
        <f t="shared" si="35"/>
        <v>0</v>
      </c>
      <c r="D2287" s="59">
        <f>VLOOKUP(抽出加工データ!D2287,データベース!$H$13:$I$16,2,FALSE)</f>
        <v>1</v>
      </c>
      <c r="E2287" s="71">
        <f>抽出加工データ!E2287</f>
        <v>0</v>
      </c>
    </row>
    <row r="2288" spans="1:5">
      <c r="A2288" s="62">
        <f>IF(春日部市要介護認定進捗状況確認シート!$M$10=抽出加工データ!C2288,1,0)</f>
        <v>0</v>
      </c>
      <c r="B2288" s="62">
        <f>IF(春日部市要介護認定進捗状況確認シート!$E$10=抽出加工データ!B2288,1,0)</f>
        <v>0</v>
      </c>
      <c r="C2288" s="62">
        <f t="shared" si="35"/>
        <v>0</v>
      </c>
      <c r="D2288" s="59">
        <f>VLOOKUP(抽出加工データ!D2288,データベース!$H$13:$I$16,2,FALSE)</f>
        <v>1</v>
      </c>
      <c r="E2288" s="71">
        <f>抽出加工データ!E2288</f>
        <v>0</v>
      </c>
    </row>
    <row r="2289" spans="1:5">
      <c r="A2289" s="62">
        <f>IF(春日部市要介護認定進捗状況確認シート!$M$10=抽出加工データ!C2289,1,0)</f>
        <v>0</v>
      </c>
      <c r="B2289" s="62">
        <f>IF(春日部市要介護認定進捗状況確認シート!$E$10=抽出加工データ!B2289,1,0)</f>
        <v>0</v>
      </c>
      <c r="C2289" s="62">
        <f t="shared" si="35"/>
        <v>0</v>
      </c>
      <c r="D2289" s="59">
        <f>VLOOKUP(抽出加工データ!D2289,データベース!$H$13:$I$16,2,FALSE)</f>
        <v>5</v>
      </c>
      <c r="E2289" s="71">
        <f>抽出加工データ!E2289</f>
        <v>46237</v>
      </c>
    </row>
    <row r="2290" spans="1:5">
      <c r="A2290" s="62">
        <f>IF(春日部市要介護認定進捗状況確認シート!$M$10=抽出加工データ!C2290,1,0)</f>
        <v>0</v>
      </c>
      <c r="B2290" s="62">
        <f>IF(春日部市要介護認定進捗状況確認シート!$E$10=抽出加工データ!B2290,1,0)</f>
        <v>0</v>
      </c>
      <c r="C2290" s="62">
        <f t="shared" si="35"/>
        <v>0</v>
      </c>
      <c r="D2290" s="59">
        <f>VLOOKUP(抽出加工データ!D2290,データベース!$H$13:$I$16,2,FALSE)</f>
        <v>2</v>
      </c>
      <c r="E2290" s="71">
        <f>抽出加工データ!E2290</f>
        <v>46253</v>
      </c>
    </row>
    <row r="2291" spans="1:5">
      <c r="A2291" s="62">
        <f>IF(春日部市要介護認定進捗状況確認シート!$M$10=抽出加工データ!C2291,1,0)</f>
        <v>0</v>
      </c>
      <c r="B2291" s="62">
        <f>IF(春日部市要介護認定進捗状況確認シート!$E$10=抽出加工データ!B2291,1,0)</f>
        <v>0</v>
      </c>
      <c r="C2291" s="62">
        <f t="shared" si="35"/>
        <v>0</v>
      </c>
      <c r="D2291" s="59">
        <f>VLOOKUP(抽出加工データ!D2291,データベース!$H$13:$I$16,2,FALSE)</f>
        <v>2</v>
      </c>
      <c r="E2291" s="71">
        <f>抽出加工データ!E2291</f>
        <v>46238</v>
      </c>
    </row>
    <row r="2292" spans="1:5">
      <c r="A2292" s="62">
        <f>IF(春日部市要介護認定進捗状況確認シート!$M$10=抽出加工データ!C2292,1,0)</f>
        <v>0</v>
      </c>
      <c r="B2292" s="62">
        <f>IF(春日部市要介護認定進捗状況確認シート!$E$10=抽出加工データ!B2292,1,0)</f>
        <v>0</v>
      </c>
      <c r="C2292" s="62">
        <f t="shared" si="35"/>
        <v>0</v>
      </c>
      <c r="D2292" s="59">
        <f>VLOOKUP(抽出加工データ!D2292,データベース!$H$13:$I$16,2,FALSE)</f>
        <v>2</v>
      </c>
      <c r="E2292" s="71">
        <f>抽出加工データ!E2292</f>
        <v>46213</v>
      </c>
    </row>
    <row r="2293" spans="1:5">
      <c r="A2293" s="62">
        <f>IF(春日部市要介護認定進捗状況確認シート!$M$10=抽出加工データ!C2293,1,0)</f>
        <v>0</v>
      </c>
      <c r="B2293" s="62">
        <f>IF(春日部市要介護認定進捗状況確認シート!$E$10=抽出加工データ!B2293,1,0)</f>
        <v>0</v>
      </c>
      <c r="C2293" s="62">
        <f t="shared" si="35"/>
        <v>0</v>
      </c>
      <c r="D2293" s="59">
        <f>VLOOKUP(抽出加工データ!D2293,データベース!$H$13:$I$16,2,FALSE)</f>
        <v>2</v>
      </c>
      <c r="E2293" s="71">
        <f>抽出加工データ!E2293</f>
        <v>46220</v>
      </c>
    </row>
    <row r="2294" spans="1:5">
      <c r="A2294" s="62">
        <f>IF(春日部市要介護認定進捗状況確認シート!$M$10=抽出加工データ!C2294,1,0)</f>
        <v>0</v>
      </c>
      <c r="B2294" s="62">
        <f>IF(春日部市要介護認定進捗状況確認シート!$E$10=抽出加工データ!B2294,1,0)</f>
        <v>0</v>
      </c>
      <c r="C2294" s="62">
        <f t="shared" si="35"/>
        <v>0</v>
      </c>
      <c r="D2294" s="59">
        <f>VLOOKUP(抽出加工データ!D2294,データベース!$H$13:$I$16,2,FALSE)</f>
        <v>1</v>
      </c>
      <c r="E2294" s="71">
        <f>抽出加工データ!E2294</f>
        <v>0</v>
      </c>
    </row>
    <row r="2295" spans="1:5">
      <c r="A2295" s="62">
        <f>IF(春日部市要介護認定進捗状況確認シート!$M$10=抽出加工データ!C2295,1,0)</f>
        <v>0</v>
      </c>
      <c r="B2295" s="62">
        <f>IF(春日部市要介護認定進捗状況確認シート!$E$10=抽出加工データ!B2295,1,0)</f>
        <v>0</v>
      </c>
      <c r="C2295" s="62">
        <f t="shared" si="35"/>
        <v>0</v>
      </c>
      <c r="D2295" s="59">
        <f>VLOOKUP(抽出加工データ!D2295,データベース!$H$13:$I$16,2,FALSE)</f>
        <v>1</v>
      </c>
      <c r="E2295" s="71">
        <f>抽出加工データ!E2295</f>
        <v>0</v>
      </c>
    </row>
    <row r="2296" spans="1:5">
      <c r="A2296" s="62">
        <f>IF(春日部市要介護認定進捗状況確認シート!$M$10=抽出加工データ!C2296,1,0)</f>
        <v>0</v>
      </c>
      <c r="B2296" s="62">
        <f>IF(春日部市要介護認定進捗状況確認シート!$E$10=抽出加工データ!B2296,1,0)</f>
        <v>0</v>
      </c>
      <c r="C2296" s="62">
        <f t="shared" si="35"/>
        <v>0</v>
      </c>
      <c r="D2296" s="59">
        <f>VLOOKUP(抽出加工データ!D2296,データベース!$H$13:$I$16,2,FALSE)</f>
        <v>5</v>
      </c>
      <c r="E2296" s="71">
        <f>抽出加工データ!E2296</f>
        <v>46211</v>
      </c>
    </row>
    <row r="2297" spans="1:5">
      <c r="A2297" s="62">
        <f>IF(春日部市要介護認定進捗状況確認シート!$M$10=抽出加工データ!C2297,1,0)</f>
        <v>0</v>
      </c>
      <c r="B2297" s="62">
        <f>IF(春日部市要介護認定進捗状況確認シート!$E$10=抽出加工データ!B2297,1,0)</f>
        <v>0</v>
      </c>
      <c r="C2297" s="62">
        <f t="shared" si="35"/>
        <v>0</v>
      </c>
      <c r="D2297" s="59">
        <f>VLOOKUP(抽出加工データ!D2297,データベース!$H$13:$I$16,2,FALSE)</f>
        <v>2</v>
      </c>
      <c r="E2297" s="71">
        <f>抽出加工データ!E2297</f>
        <v>0</v>
      </c>
    </row>
    <row r="2298" spans="1:5">
      <c r="A2298" s="62">
        <f>IF(春日部市要介護認定進捗状況確認シート!$M$10=抽出加工データ!C2298,1,0)</f>
        <v>0</v>
      </c>
      <c r="B2298" s="62">
        <f>IF(春日部市要介護認定進捗状況確認シート!$E$10=抽出加工データ!B2298,1,0)</f>
        <v>0</v>
      </c>
      <c r="C2298" s="62">
        <f t="shared" si="35"/>
        <v>0</v>
      </c>
      <c r="D2298" s="59">
        <f>VLOOKUP(抽出加工データ!D2298,データベース!$H$13:$I$16,2,FALSE)</f>
        <v>2</v>
      </c>
      <c r="E2298" s="71">
        <f>抽出加工データ!E2298</f>
        <v>46218</v>
      </c>
    </row>
    <row r="2299" spans="1:5">
      <c r="A2299" s="62">
        <f>IF(春日部市要介護認定進捗状況確認シート!$M$10=抽出加工データ!C2299,1,0)</f>
        <v>0</v>
      </c>
      <c r="B2299" s="62">
        <f>IF(春日部市要介護認定進捗状況確認シート!$E$10=抽出加工データ!B2299,1,0)</f>
        <v>0</v>
      </c>
      <c r="C2299" s="62">
        <f t="shared" si="35"/>
        <v>0</v>
      </c>
      <c r="D2299" s="59">
        <f>VLOOKUP(抽出加工データ!D2299,データベース!$H$13:$I$16,2,FALSE)</f>
        <v>2</v>
      </c>
      <c r="E2299" s="71">
        <f>抽出加工データ!E2299</f>
        <v>46239</v>
      </c>
    </row>
    <row r="2300" spans="1:5">
      <c r="A2300" s="62">
        <f>IF(春日部市要介護認定進捗状況確認シート!$M$10=抽出加工データ!C2300,1,0)</f>
        <v>0</v>
      </c>
      <c r="B2300" s="62">
        <f>IF(春日部市要介護認定進捗状況確認シート!$E$10=抽出加工データ!B2300,1,0)</f>
        <v>0</v>
      </c>
      <c r="C2300" s="62">
        <f t="shared" si="35"/>
        <v>0</v>
      </c>
      <c r="D2300" s="59">
        <f>VLOOKUP(抽出加工データ!D2300,データベース!$H$13:$I$16,2,FALSE)</f>
        <v>2</v>
      </c>
      <c r="E2300" s="71">
        <f>抽出加工データ!E2300</f>
        <v>46224</v>
      </c>
    </row>
    <row r="2301" spans="1:5">
      <c r="A2301" s="62">
        <f>IF(春日部市要介護認定進捗状況確認シート!$M$10=抽出加工データ!C2301,1,0)</f>
        <v>0</v>
      </c>
      <c r="B2301" s="62">
        <f>IF(春日部市要介護認定進捗状況確認シート!$E$10=抽出加工データ!B2301,1,0)</f>
        <v>0</v>
      </c>
      <c r="C2301" s="62">
        <f t="shared" si="35"/>
        <v>0</v>
      </c>
      <c r="D2301" s="59">
        <f>VLOOKUP(抽出加工データ!D2301,データベース!$H$13:$I$16,2,FALSE)</f>
        <v>2</v>
      </c>
      <c r="E2301" s="71">
        <f>抽出加工データ!E2301</f>
        <v>46253</v>
      </c>
    </row>
    <row r="2302" spans="1:5">
      <c r="A2302" s="62">
        <f>IF(春日部市要介護認定進捗状況確認シート!$M$10=抽出加工データ!C2302,1,0)</f>
        <v>0</v>
      </c>
      <c r="B2302" s="62">
        <f>IF(春日部市要介護認定進捗状況確認シート!$E$10=抽出加工データ!B2302,1,0)</f>
        <v>0</v>
      </c>
      <c r="C2302" s="62">
        <f t="shared" si="35"/>
        <v>0</v>
      </c>
      <c r="D2302" s="59">
        <f>VLOOKUP(抽出加工データ!D2302,データベース!$H$13:$I$16,2,FALSE)</f>
        <v>1</v>
      </c>
      <c r="E2302" s="71">
        <f>抽出加工データ!E2302</f>
        <v>46253</v>
      </c>
    </row>
    <row r="2303" spans="1:5">
      <c r="A2303" s="62">
        <f>IF(春日部市要介護認定進捗状況確認シート!$M$10=抽出加工データ!C2303,1,0)</f>
        <v>0</v>
      </c>
      <c r="B2303" s="62">
        <f>IF(春日部市要介護認定進捗状況確認シート!$E$10=抽出加工データ!B2303,1,0)</f>
        <v>0</v>
      </c>
      <c r="C2303" s="62">
        <f t="shared" si="35"/>
        <v>0</v>
      </c>
      <c r="D2303" s="59">
        <f>VLOOKUP(抽出加工データ!D2303,データベース!$H$13:$I$16,2,FALSE)</f>
        <v>1</v>
      </c>
      <c r="E2303" s="71">
        <f>抽出加工データ!E2303</f>
        <v>46181</v>
      </c>
    </row>
    <row r="2304" spans="1:5">
      <c r="A2304" s="62">
        <f>IF(春日部市要介護認定進捗状況確認シート!$M$10=抽出加工データ!C2304,1,0)</f>
        <v>0</v>
      </c>
      <c r="B2304" s="62">
        <f>IF(春日部市要介護認定進捗状況確認シート!$E$10=抽出加工データ!B2304,1,0)</f>
        <v>0</v>
      </c>
      <c r="C2304" s="62">
        <f t="shared" si="35"/>
        <v>0</v>
      </c>
      <c r="D2304" s="59">
        <f>VLOOKUP(抽出加工データ!D2304,データベース!$H$13:$I$16,2,FALSE)</f>
        <v>10</v>
      </c>
      <c r="E2304" s="71">
        <f>抽出加工データ!E2304</f>
        <v>46199</v>
      </c>
    </row>
    <row r="2305" spans="1:5">
      <c r="A2305" s="62">
        <f>IF(春日部市要介護認定進捗状況確認シート!$M$10=抽出加工データ!C2305,1,0)</f>
        <v>0</v>
      </c>
      <c r="B2305" s="62">
        <f>IF(春日部市要介護認定進捗状況確認シート!$E$10=抽出加工データ!B2305,1,0)</f>
        <v>0</v>
      </c>
      <c r="C2305" s="62">
        <f t="shared" si="35"/>
        <v>0</v>
      </c>
      <c r="D2305" s="59">
        <f>VLOOKUP(抽出加工データ!D2305,データベース!$H$13:$I$16,2,FALSE)</f>
        <v>5</v>
      </c>
      <c r="E2305" s="71">
        <f>抽出加工データ!E2305</f>
        <v>46216</v>
      </c>
    </row>
    <row r="2306" spans="1:5">
      <c r="A2306" s="62">
        <f>IF(春日部市要介護認定進捗状況確認シート!$M$10=抽出加工データ!C2306,1,0)</f>
        <v>0</v>
      </c>
      <c r="B2306" s="62">
        <f>IF(春日部市要介護認定進捗状況確認シート!$E$10=抽出加工データ!B2306,1,0)</f>
        <v>0</v>
      </c>
      <c r="C2306" s="62">
        <f t="shared" ref="C2306:C2369" si="36">IF(A2306+B2306=2,1,0)</f>
        <v>0</v>
      </c>
      <c r="D2306" s="59">
        <f>VLOOKUP(抽出加工データ!D2306,データベース!$H$13:$I$16,2,FALSE)</f>
        <v>2</v>
      </c>
      <c r="E2306" s="71">
        <f>抽出加工データ!E2306</f>
        <v>0</v>
      </c>
    </row>
    <row r="2307" spans="1:5">
      <c r="A2307" s="62">
        <f>IF(春日部市要介護認定進捗状況確認シート!$M$10=抽出加工データ!C2307,1,0)</f>
        <v>0</v>
      </c>
      <c r="B2307" s="62">
        <f>IF(春日部市要介護認定進捗状況確認シート!$E$10=抽出加工データ!B2307,1,0)</f>
        <v>0</v>
      </c>
      <c r="C2307" s="62">
        <f t="shared" si="36"/>
        <v>0</v>
      </c>
      <c r="D2307" s="59">
        <f>VLOOKUP(抽出加工データ!D2307,データベース!$H$13:$I$16,2,FALSE)</f>
        <v>2</v>
      </c>
      <c r="E2307" s="71">
        <f>抽出加工データ!E2307</f>
        <v>46199</v>
      </c>
    </row>
    <row r="2308" spans="1:5">
      <c r="A2308" s="62">
        <f>IF(春日部市要介護認定進捗状況確認シート!$M$10=抽出加工データ!C2308,1,0)</f>
        <v>0</v>
      </c>
      <c r="B2308" s="62">
        <f>IF(春日部市要介護認定進捗状況確認シート!$E$10=抽出加工データ!B2308,1,0)</f>
        <v>0</v>
      </c>
      <c r="C2308" s="62">
        <f t="shared" si="36"/>
        <v>0</v>
      </c>
      <c r="D2308" s="59">
        <f>VLOOKUP(抽出加工データ!D2308,データベース!$H$13:$I$16,2,FALSE)</f>
        <v>1</v>
      </c>
      <c r="E2308" s="71">
        <f>抽出加工データ!E2308</f>
        <v>0</v>
      </c>
    </row>
    <row r="2309" spans="1:5">
      <c r="A2309" s="62">
        <f>IF(春日部市要介護認定進捗状況確認シート!$M$10=抽出加工データ!C2309,1,0)</f>
        <v>0</v>
      </c>
      <c r="B2309" s="62">
        <f>IF(春日部市要介護認定進捗状況確認シート!$E$10=抽出加工データ!B2309,1,0)</f>
        <v>0</v>
      </c>
      <c r="C2309" s="62">
        <f t="shared" si="36"/>
        <v>0</v>
      </c>
      <c r="D2309" s="59">
        <f>VLOOKUP(抽出加工データ!D2309,データベース!$H$13:$I$16,2,FALSE)</f>
        <v>2</v>
      </c>
      <c r="E2309" s="71">
        <f>抽出加工データ!E2309</f>
        <v>46206</v>
      </c>
    </row>
    <row r="2310" spans="1:5">
      <c r="A2310" s="62">
        <f>IF(春日部市要介護認定進捗状況確認シート!$M$10=抽出加工データ!C2310,1,0)</f>
        <v>0</v>
      </c>
      <c r="B2310" s="62">
        <f>IF(春日部市要介護認定進捗状況確認シート!$E$10=抽出加工データ!B2310,1,0)</f>
        <v>0</v>
      </c>
      <c r="C2310" s="62">
        <f t="shared" si="36"/>
        <v>0</v>
      </c>
      <c r="D2310" s="59">
        <f>VLOOKUP(抽出加工データ!D2310,データベース!$H$13:$I$16,2,FALSE)</f>
        <v>2</v>
      </c>
      <c r="E2310" s="71">
        <f>抽出加工データ!E2310</f>
        <v>46213</v>
      </c>
    </row>
    <row r="2311" spans="1:5">
      <c r="A2311" s="62">
        <f>IF(春日部市要介護認定進捗状況確認シート!$M$10=抽出加工データ!C2311,1,0)</f>
        <v>0</v>
      </c>
      <c r="B2311" s="62">
        <f>IF(春日部市要介護認定進捗状況確認シート!$E$10=抽出加工データ!B2311,1,0)</f>
        <v>0</v>
      </c>
      <c r="C2311" s="62">
        <f t="shared" si="36"/>
        <v>0</v>
      </c>
      <c r="D2311" s="59">
        <f>VLOOKUP(抽出加工データ!D2311,データベース!$H$13:$I$16,2,FALSE)</f>
        <v>5</v>
      </c>
      <c r="E2311" s="71">
        <f>抽出加工データ!E2311</f>
        <v>46213</v>
      </c>
    </row>
    <row r="2312" spans="1:5">
      <c r="A2312" s="62">
        <f>IF(春日部市要介護認定進捗状況確認シート!$M$10=抽出加工データ!C2312,1,0)</f>
        <v>0</v>
      </c>
      <c r="B2312" s="62">
        <f>IF(春日部市要介護認定進捗状況確認シート!$E$10=抽出加工データ!B2312,1,0)</f>
        <v>0</v>
      </c>
      <c r="C2312" s="62">
        <f t="shared" si="36"/>
        <v>0</v>
      </c>
      <c r="D2312" s="59">
        <f>VLOOKUP(抽出加工データ!D2312,データベース!$H$13:$I$16,2,FALSE)</f>
        <v>1</v>
      </c>
      <c r="E2312" s="71">
        <f>抽出加工データ!E2312</f>
        <v>46199</v>
      </c>
    </row>
    <row r="2313" spans="1:5">
      <c r="A2313" s="62">
        <f>IF(春日部市要介護認定進捗状況確認シート!$M$10=抽出加工データ!C2313,1,0)</f>
        <v>0</v>
      </c>
      <c r="B2313" s="62">
        <f>IF(春日部市要介護認定進捗状況確認シート!$E$10=抽出加工データ!B2313,1,0)</f>
        <v>0</v>
      </c>
      <c r="C2313" s="62">
        <f t="shared" si="36"/>
        <v>0</v>
      </c>
      <c r="D2313" s="59">
        <f>VLOOKUP(抽出加工データ!D2313,データベース!$H$13:$I$16,2,FALSE)</f>
        <v>2</v>
      </c>
      <c r="E2313" s="71">
        <f>抽出加工データ!E2313</f>
        <v>46188</v>
      </c>
    </row>
    <row r="2314" spans="1:5">
      <c r="A2314" s="62">
        <f>IF(春日部市要介護認定進捗状況確認シート!$M$10=抽出加工データ!C2314,1,0)</f>
        <v>0</v>
      </c>
      <c r="B2314" s="62">
        <f>IF(春日部市要介護認定進捗状況確認シート!$E$10=抽出加工データ!B2314,1,0)</f>
        <v>0</v>
      </c>
      <c r="C2314" s="62">
        <f t="shared" si="36"/>
        <v>0</v>
      </c>
      <c r="D2314" s="59">
        <f>VLOOKUP(抽出加工データ!D2314,データベース!$H$13:$I$16,2,FALSE)</f>
        <v>2</v>
      </c>
      <c r="E2314" s="71">
        <f>抽出加工データ!E2314</f>
        <v>46181</v>
      </c>
    </row>
    <row r="2315" spans="1:5">
      <c r="A2315" s="62">
        <f>IF(春日部市要介護認定進捗状況確認シート!$M$10=抽出加工データ!C2315,1,0)</f>
        <v>0</v>
      </c>
      <c r="B2315" s="62">
        <f>IF(春日部市要介護認定進捗状況確認シート!$E$10=抽出加工データ!B2315,1,0)</f>
        <v>0</v>
      </c>
      <c r="C2315" s="62">
        <f t="shared" si="36"/>
        <v>0</v>
      </c>
      <c r="D2315" s="59">
        <f>VLOOKUP(抽出加工データ!D2315,データベース!$H$13:$I$16,2,FALSE)</f>
        <v>2</v>
      </c>
      <c r="E2315" s="71">
        <f>抽出加工データ!E2315</f>
        <v>46239</v>
      </c>
    </row>
    <row r="2316" spans="1:5">
      <c r="A2316" s="62">
        <f>IF(春日部市要介護認定進捗状況確認シート!$M$10=抽出加工データ!C2316,1,0)</f>
        <v>0</v>
      </c>
      <c r="B2316" s="62">
        <f>IF(春日部市要介護認定進捗状況確認シート!$E$10=抽出加工データ!B2316,1,0)</f>
        <v>0</v>
      </c>
      <c r="C2316" s="62">
        <f t="shared" si="36"/>
        <v>0</v>
      </c>
      <c r="D2316" s="59">
        <f>VLOOKUP(抽出加工データ!D2316,データベース!$H$13:$I$16,2,FALSE)</f>
        <v>2</v>
      </c>
      <c r="E2316" s="71">
        <f>抽出加工データ!E2316</f>
        <v>46217</v>
      </c>
    </row>
    <row r="2317" spans="1:5">
      <c r="A2317" s="62">
        <f>IF(春日部市要介護認定進捗状況確認シート!$M$10=抽出加工データ!C2317,1,0)</f>
        <v>0</v>
      </c>
      <c r="B2317" s="62">
        <f>IF(春日部市要介護認定進捗状況確認シート!$E$10=抽出加工データ!B2317,1,0)</f>
        <v>0</v>
      </c>
      <c r="C2317" s="62">
        <f t="shared" si="36"/>
        <v>0</v>
      </c>
      <c r="D2317" s="59">
        <f>VLOOKUP(抽出加工データ!D2317,データベース!$H$13:$I$16,2,FALSE)</f>
        <v>2</v>
      </c>
      <c r="E2317" s="71">
        <f>抽出加工データ!E2317</f>
        <v>46189</v>
      </c>
    </row>
    <row r="2318" spans="1:5">
      <c r="A2318" s="62">
        <f>IF(春日部市要介護認定進捗状況確認シート!$M$10=抽出加工データ!C2318,1,0)</f>
        <v>0</v>
      </c>
      <c r="B2318" s="62">
        <f>IF(春日部市要介護認定進捗状況確認シート!$E$10=抽出加工データ!B2318,1,0)</f>
        <v>0</v>
      </c>
      <c r="C2318" s="62">
        <f t="shared" si="36"/>
        <v>0</v>
      </c>
      <c r="D2318" s="59">
        <f>VLOOKUP(抽出加工データ!D2318,データベース!$H$13:$I$16,2,FALSE)</f>
        <v>5</v>
      </c>
      <c r="E2318" s="71">
        <f>抽出加工データ!E2318</f>
        <v>46238</v>
      </c>
    </row>
    <row r="2319" spans="1:5">
      <c r="A2319" s="62">
        <f>IF(春日部市要介護認定進捗状況確認シート!$M$10=抽出加工データ!C2319,1,0)</f>
        <v>0</v>
      </c>
      <c r="B2319" s="62">
        <f>IF(春日部市要介護認定進捗状況確認シート!$E$10=抽出加工データ!B2319,1,0)</f>
        <v>0</v>
      </c>
      <c r="C2319" s="62">
        <f t="shared" si="36"/>
        <v>0</v>
      </c>
      <c r="D2319" s="59">
        <f>VLOOKUP(抽出加工データ!D2319,データベース!$H$13:$I$16,2,FALSE)</f>
        <v>5</v>
      </c>
      <c r="E2319" s="71">
        <f>抽出加工データ!E2319</f>
        <v>46189</v>
      </c>
    </row>
    <row r="2320" spans="1:5">
      <c r="A2320" s="62">
        <f>IF(春日部市要介護認定進捗状況確認シート!$M$10=抽出加工データ!C2320,1,0)</f>
        <v>0</v>
      </c>
      <c r="B2320" s="62">
        <f>IF(春日部市要介護認定進捗状況確認シート!$E$10=抽出加工データ!B2320,1,0)</f>
        <v>0</v>
      </c>
      <c r="C2320" s="62">
        <f t="shared" si="36"/>
        <v>0</v>
      </c>
      <c r="D2320" s="59">
        <f>VLOOKUP(抽出加工データ!D2320,データベース!$H$13:$I$16,2,FALSE)</f>
        <v>2</v>
      </c>
      <c r="E2320" s="71">
        <f>抽出加工データ!E2320</f>
        <v>46213</v>
      </c>
    </row>
    <row r="2321" spans="1:5">
      <c r="A2321" s="62">
        <f>IF(春日部市要介護認定進捗状況確認シート!$M$10=抽出加工データ!C2321,1,0)</f>
        <v>0</v>
      </c>
      <c r="B2321" s="62">
        <f>IF(春日部市要介護認定進捗状況確認シート!$E$10=抽出加工データ!B2321,1,0)</f>
        <v>0</v>
      </c>
      <c r="C2321" s="62">
        <f t="shared" si="36"/>
        <v>0</v>
      </c>
      <c r="D2321" s="59">
        <f>VLOOKUP(抽出加工データ!D2321,データベース!$H$13:$I$16,2,FALSE)</f>
        <v>5</v>
      </c>
      <c r="E2321" s="71">
        <f>抽出加工データ!E2321</f>
        <v>0</v>
      </c>
    </row>
    <row r="2322" spans="1:5">
      <c r="A2322" s="62">
        <f>IF(春日部市要介護認定進捗状況確認シート!$M$10=抽出加工データ!C2322,1,0)</f>
        <v>0</v>
      </c>
      <c r="B2322" s="62">
        <f>IF(春日部市要介護認定進捗状況確認シート!$E$10=抽出加工データ!B2322,1,0)</f>
        <v>0</v>
      </c>
      <c r="C2322" s="62">
        <f t="shared" si="36"/>
        <v>0</v>
      </c>
      <c r="D2322" s="59">
        <f>VLOOKUP(抽出加工データ!D2322,データベース!$H$13:$I$16,2,FALSE)</f>
        <v>2</v>
      </c>
      <c r="E2322" s="71">
        <f>抽出加工データ!E2322</f>
        <v>46206</v>
      </c>
    </row>
    <row r="2323" spans="1:5">
      <c r="A2323" s="62">
        <f>IF(春日部市要介護認定進捗状況確認シート!$M$10=抽出加工データ!C2323,1,0)</f>
        <v>0</v>
      </c>
      <c r="B2323" s="62">
        <f>IF(春日部市要介護認定進捗状況確認シート!$E$10=抽出加工データ!B2323,1,0)</f>
        <v>0</v>
      </c>
      <c r="C2323" s="62">
        <f t="shared" si="36"/>
        <v>0</v>
      </c>
      <c r="D2323" s="59">
        <f>VLOOKUP(抽出加工データ!D2323,データベース!$H$13:$I$16,2,FALSE)</f>
        <v>2</v>
      </c>
      <c r="E2323" s="71">
        <f>抽出加工データ!E2323</f>
        <v>46189</v>
      </c>
    </row>
    <row r="2324" spans="1:5">
      <c r="A2324" s="62">
        <f>IF(春日部市要介護認定進捗状況確認シート!$M$10=抽出加工データ!C2324,1,0)</f>
        <v>0</v>
      </c>
      <c r="B2324" s="62">
        <f>IF(春日部市要介護認定進捗状況確認シート!$E$10=抽出加工データ!B2324,1,0)</f>
        <v>0</v>
      </c>
      <c r="C2324" s="62">
        <f t="shared" si="36"/>
        <v>0</v>
      </c>
      <c r="D2324" s="59">
        <f>VLOOKUP(抽出加工データ!D2324,データベース!$H$13:$I$16,2,FALSE)</f>
        <v>5</v>
      </c>
      <c r="E2324" s="71">
        <f>抽出加工データ!E2324</f>
        <v>46203</v>
      </c>
    </row>
    <row r="2325" spans="1:5">
      <c r="A2325" s="62">
        <f>IF(春日部市要介護認定進捗状況確認シート!$M$10=抽出加工データ!C2325,1,0)</f>
        <v>0</v>
      </c>
      <c r="B2325" s="62">
        <f>IF(春日部市要介護認定進捗状況確認シート!$E$10=抽出加工データ!B2325,1,0)</f>
        <v>0</v>
      </c>
      <c r="C2325" s="62">
        <f t="shared" si="36"/>
        <v>0</v>
      </c>
      <c r="D2325" s="59">
        <f>VLOOKUP(抽出加工データ!D2325,データベース!$H$13:$I$16,2,FALSE)</f>
        <v>1</v>
      </c>
      <c r="E2325" s="71">
        <f>抽出加工データ!E2325</f>
        <v>46213</v>
      </c>
    </row>
    <row r="2326" spans="1:5">
      <c r="A2326" s="62">
        <f>IF(春日部市要介護認定進捗状況確認シート!$M$10=抽出加工データ!C2326,1,0)</f>
        <v>0</v>
      </c>
      <c r="B2326" s="62">
        <f>IF(春日部市要介護認定進捗状況確認シート!$E$10=抽出加工データ!B2326,1,0)</f>
        <v>0</v>
      </c>
      <c r="C2326" s="62">
        <f t="shared" si="36"/>
        <v>0</v>
      </c>
      <c r="D2326" s="59">
        <f>VLOOKUP(抽出加工データ!D2326,データベース!$H$13:$I$16,2,FALSE)</f>
        <v>2</v>
      </c>
      <c r="E2326" s="71">
        <f>抽出加工データ!E2326</f>
        <v>46196</v>
      </c>
    </row>
    <row r="2327" spans="1:5">
      <c r="A2327" s="62">
        <f>IF(春日部市要介護認定進捗状況確認シート!$M$10=抽出加工データ!C2327,1,0)</f>
        <v>0</v>
      </c>
      <c r="B2327" s="62">
        <f>IF(春日部市要介護認定進捗状況確認シート!$E$10=抽出加工データ!B2327,1,0)</f>
        <v>0</v>
      </c>
      <c r="C2327" s="62">
        <f t="shared" si="36"/>
        <v>0</v>
      </c>
      <c r="D2327" s="59">
        <f>VLOOKUP(抽出加工データ!D2327,データベース!$H$13:$I$16,2,FALSE)</f>
        <v>1</v>
      </c>
      <c r="E2327" s="71">
        <f>抽出加工データ!E2327</f>
        <v>0</v>
      </c>
    </row>
    <row r="2328" spans="1:5">
      <c r="A2328" s="62">
        <f>IF(春日部市要介護認定進捗状況確認シート!$M$10=抽出加工データ!C2328,1,0)</f>
        <v>0</v>
      </c>
      <c r="B2328" s="62">
        <f>IF(春日部市要介護認定進捗状況確認シート!$E$10=抽出加工データ!B2328,1,0)</f>
        <v>0</v>
      </c>
      <c r="C2328" s="62">
        <f t="shared" si="36"/>
        <v>0</v>
      </c>
      <c r="D2328" s="59">
        <f>VLOOKUP(抽出加工データ!D2328,データベース!$H$13:$I$16,2,FALSE)</f>
        <v>1</v>
      </c>
      <c r="E2328" s="71">
        <f>抽出加工データ!E2328</f>
        <v>46230</v>
      </c>
    </row>
    <row r="2329" spans="1:5">
      <c r="A2329" s="62">
        <f>IF(春日部市要介護認定進捗状況確認シート!$M$10=抽出加工データ!C2329,1,0)</f>
        <v>0</v>
      </c>
      <c r="B2329" s="62">
        <f>IF(春日部市要介護認定進捗状況確認シート!$E$10=抽出加工データ!B2329,1,0)</f>
        <v>0</v>
      </c>
      <c r="C2329" s="62">
        <f t="shared" si="36"/>
        <v>0</v>
      </c>
      <c r="D2329" s="59">
        <f>VLOOKUP(抽出加工データ!D2329,データベース!$H$13:$I$16,2,FALSE)</f>
        <v>5</v>
      </c>
      <c r="E2329" s="71">
        <f>抽出加工データ!E2329</f>
        <v>46197</v>
      </c>
    </row>
    <row r="2330" spans="1:5">
      <c r="A2330" s="62">
        <f>IF(春日部市要介護認定進捗状況確認シート!$M$10=抽出加工データ!C2330,1,0)</f>
        <v>0</v>
      </c>
      <c r="B2330" s="62">
        <f>IF(春日部市要介護認定進捗状況確認シート!$E$10=抽出加工データ!B2330,1,0)</f>
        <v>0</v>
      </c>
      <c r="C2330" s="62">
        <f t="shared" si="36"/>
        <v>0</v>
      </c>
      <c r="D2330" s="59">
        <f>VLOOKUP(抽出加工データ!D2330,データベース!$H$13:$I$16,2,FALSE)</f>
        <v>1</v>
      </c>
      <c r="E2330" s="71">
        <f>抽出加工データ!E2330</f>
        <v>46189</v>
      </c>
    </row>
    <row r="2331" spans="1:5">
      <c r="A2331" s="62">
        <f>IF(春日部市要介護認定進捗状況確認シート!$M$10=抽出加工データ!C2331,1,0)</f>
        <v>0</v>
      </c>
      <c r="B2331" s="62">
        <f>IF(春日部市要介護認定進捗状況確認シート!$E$10=抽出加工データ!B2331,1,0)</f>
        <v>0</v>
      </c>
      <c r="C2331" s="62">
        <f t="shared" si="36"/>
        <v>0</v>
      </c>
      <c r="D2331" s="59">
        <f>VLOOKUP(抽出加工データ!D2331,データベース!$H$13:$I$16,2,FALSE)</f>
        <v>2</v>
      </c>
      <c r="E2331" s="71">
        <f>抽出加工データ!E2331</f>
        <v>0</v>
      </c>
    </row>
    <row r="2332" spans="1:5">
      <c r="A2332" s="62">
        <f>IF(春日部市要介護認定進捗状況確認シート!$M$10=抽出加工データ!C2332,1,0)</f>
        <v>0</v>
      </c>
      <c r="B2332" s="62">
        <f>IF(春日部市要介護認定進捗状況確認シート!$E$10=抽出加工データ!B2332,1,0)</f>
        <v>0</v>
      </c>
      <c r="C2332" s="62">
        <f t="shared" si="36"/>
        <v>0</v>
      </c>
      <c r="D2332" s="59">
        <f>VLOOKUP(抽出加工データ!D2332,データベース!$H$13:$I$16,2,FALSE)</f>
        <v>2</v>
      </c>
      <c r="E2332" s="71">
        <f>抽出加工データ!E2332</f>
        <v>46197</v>
      </c>
    </row>
    <row r="2333" spans="1:5">
      <c r="A2333" s="62">
        <f>IF(春日部市要介護認定進捗状況確認シート!$M$10=抽出加工データ!C2333,1,0)</f>
        <v>0</v>
      </c>
      <c r="B2333" s="62">
        <f>IF(春日部市要介護認定進捗状況確認シート!$E$10=抽出加工データ!B2333,1,0)</f>
        <v>0</v>
      </c>
      <c r="C2333" s="62">
        <f t="shared" si="36"/>
        <v>0</v>
      </c>
      <c r="D2333" s="59">
        <f>VLOOKUP(抽出加工データ!D2333,データベース!$H$13:$I$16,2,FALSE)</f>
        <v>5</v>
      </c>
      <c r="E2333" s="71">
        <f>抽出加工データ!E2333</f>
        <v>46220</v>
      </c>
    </row>
    <row r="2334" spans="1:5">
      <c r="A2334" s="62">
        <f>IF(春日部市要介護認定進捗状況確認シート!$M$10=抽出加工データ!C2334,1,0)</f>
        <v>0</v>
      </c>
      <c r="B2334" s="62">
        <f>IF(春日部市要介護認定進捗状況確認シート!$E$10=抽出加工データ!B2334,1,0)</f>
        <v>0</v>
      </c>
      <c r="C2334" s="62">
        <f t="shared" si="36"/>
        <v>0</v>
      </c>
      <c r="D2334" s="59">
        <f>VLOOKUP(抽出加工データ!D2334,データベース!$H$13:$I$16,2,FALSE)</f>
        <v>2</v>
      </c>
      <c r="E2334" s="71">
        <f>抽出加工データ!E2334</f>
        <v>46227</v>
      </c>
    </row>
    <row r="2335" spans="1:5">
      <c r="A2335" s="62">
        <f>IF(春日部市要介護認定進捗状況確認シート!$M$10=抽出加工データ!C2335,1,0)</f>
        <v>0</v>
      </c>
      <c r="B2335" s="62">
        <f>IF(春日部市要介護認定進捗状況確認シート!$E$10=抽出加工データ!B2335,1,0)</f>
        <v>0</v>
      </c>
      <c r="C2335" s="62">
        <f t="shared" si="36"/>
        <v>0</v>
      </c>
      <c r="D2335" s="59">
        <f>VLOOKUP(抽出加工データ!D2335,データベース!$H$13:$I$16,2,FALSE)</f>
        <v>2</v>
      </c>
      <c r="E2335" s="71">
        <f>抽出加工データ!E2335</f>
        <v>46253</v>
      </c>
    </row>
    <row r="2336" spans="1:5">
      <c r="A2336" s="62">
        <f>IF(春日部市要介護認定進捗状況確認シート!$M$10=抽出加工データ!C2336,1,0)</f>
        <v>0</v>
      </c>
      <c r="B2336" s="62">
        <f>IF(春日部市要介護認定進捗状況確認シート!$E$10=抽出加工データ!B2336,1,0)</f>
        <v>0</v>
      </c>
      <c r="C2336" s="62">
        <f t="shared" si="36"/>
        <v>0</v>
      </c>
      <c r="D2336" s="59">
        <f>VLOOKUP(抽出加工データ!D2336,データベース!$H$13:$I$16,2,FALSE)</f>
        <v>2</v>
      </c>
      <c r="E2336" s="71">
        <f>抽出加工データ!E2336</f>
        <v>46199</v>
      </c>
    </row>
    <row r="2337" spans="1:5">
      <c r="A2337" s="62">
        <f>IF(春日部市要介護認定進捗状況確認シート!$M$10=抽出加工データ!C2337,1,0)</f>
        <v>0</v>
      </c>
      <c r="B2337" s="62">
        <f>IF(春日部市要介護認定進捗状況確認シート!$E$10=抽出加工データ!B2337,1,0)</f>
        <v>0</v>
      </c>
      <c r="C2337" s="62">
        <f t="shared" si="36"/>
        <v>0</v>
      </c>
      <c r="D2337" s="59">
        <f>VLOOKUP(抽出加工データ!D2337,データベース!$H$13:$I$16,2,FALSE)</f>
        <v>1</v>
      </c>
      <c r="E2337" s="71">
        <f>抽出加工データ!E2337</f>
        <v>46209</v>
      </c>
    </row>
    <row r="2338" spans="1:5">
      <c r="A2338" s="62">
        <f>IF(春日部市要介護認定進捗状況確認シート!$M$10=抽出加工データ!C2338,1,0)</f>
        <v>0</v>
      </c>
      <c r="B2338" s="62">
        <f>IF(春日部市要介護認定進捗状況確認シート!$E$10=抽出加工データ!B2338,1,0)</f>
        <v>0</v>
      </c>
      <c r="C2338" s="62">
        <f t="shared" si="36"/>
        <v>0</v>
      </c>
      <c r="D2338" s="59">
        <f>VLOOKUP(抽出加工データ!D2338,データベース!$H$13:$I$16,2,FALSE)</f>
        <v>10</v>
      </c>
      <c r="E2338" s="71">
        <f>抽出加工データ!E2338</f>
        <v>46178</v>
      </c>
    </row>
    <row r="2339" spans="1:5">
      <c r="A2339" s="62">
        <f>IF(春日部市要介護認定進捗状況確認シート!$M$10=抽出加工データ!C2339,1,0)</f>
        <v>0</v>
      </c>
      <c r="B2339" s="62">
        <f>IF(春日部市要介護認定進捗状況確認シート!$E$10=抽出加工データ!B2339,1,0)</f>
        <v>0</v>
      </c>
      <c r="C2339" s="62">
        <f t="shared" si="36"/>
        <v>0</v>
      </c>
      <c r="D2339" s="59">
        <f>VLOOKUP(抽出加工データ!D2339,データベース!$H$13:$I$16,2,FALSE)</f>
        <v>2</v>
      </c>
      <c r="E2339" s="71">
        <f>抽出加工データ!E2339</f>
        <v>0</v>
      </c>
    </row>
    <row r="2340" spans="1:5">
      <c r="A2340" s="62">
        <f>IF(春日部市要介護認定進捗状況確認シート!$M$10=抽出加工データ!C2340,1,0)</f>
        <v>0</v>
      </c>
      <c r="B2340" s="62">
        <f>IF(春日部市要介護認定進捗状況確認シート!$E$10=抽出加工データ!B2340,1,0)</f>
        <v>0</v>
      </c>
      <c r="C2340" s="62">
        <f t="shared" si="36"/>
        <v>0</v>
      </c>
      <c r="D2340" s="59">
        <f>VLOOKUP(抽出加工データ!D2340,データベース!$H$13:$I$16,2,FALSE)</f>
        <v>2</v>
      </c>
      <c r="E2340" s="71">
        <f>抽出加工データ!E2340</f>
        <v>46192</v>
      </c>
    </row>
    <row r="2341" spans="1:5">
      <c r="A2341" s="62">
        <f>IF(春日部市要介護認定進捗状況確認シート!$M$10=抽出加工データ!C2341,1,0)</f>
        <v>0</v>
      </c>
      <c r="B2341" s="62">
        <f>IF(春日部市要介護認定進捗状況確認シート!$E$10=抽出加工データ!B2341,1,0)</f>
        <v>0</v>
      </c>
      <c r="C2341" s="62">
        <f t="shared" si="36"/>
        <v>0</v>
      </c>
      <c r="D2341" s="59">
        <f>VLOOKUP(抽出加工データ!D2341,データベース!$H$13:$I$16,2,FALSE)</f>
        <v>2</v>
      </c>
      <c r="E2341" s="71">
        <f>抽出加工データ!E2341</f>
        <v>46213</v>
      </c>
    </row>
    <row r="2342" spans="1:5">
      <c r="A2342" s="62">
        <f>IF(春日部市要介護認定進捗状況確認シート!$M$10=抽出加工データ!C2342,1,0)</f>
        <v>0</v>
      </c>
      <c r="B2342" s="62">
        <f>IF(春日部市要介護認定進捗状況確認シート!$E$10=抽出加工データ!B2342,1,0)</f>
        <v>0</v>
      </c>
      <c r="C2342" s="62">
        <f t="shared" si="36"/>
        <v>0</v>
      </c>
      <c r="D2342" s="59">
        <f>VLOOKUP(抽出加工データ!D2342,データベース!$H$13:$I$16,2,FALSE)</f>
        <v>2</v>
      </c>
      <c r="E2342" s="71">
        <f>抽出加工データ!E2342</f>
        <v>46190</v>
      </c>
    </row>
    <row r="2343" spans="1:5">
      <c r="A2343" s="62">
        <f>IF(春日部市要介護認定進捗状況確認シート!$M$10=抽出加工データ!C2343,1,0)</f>
        <v>0</v>
      </c>
      <c r="B2343" s="62">
        <f>IF(春日部市要介護認定進捗状況確認シート!$E$10=抽出加工データ!B2343,1,0)</f>
        <v>0</v>
      </c>
      <c r="C2343" s="62">
        <f t="shared" si="36"/>
        <v>0</v>
      </c>
      <c r="D2343" s="59">
        <f>VLOOKUP(抽出加工データ!D2343,データベース!$H$13:$I$16,2,FALSE)</f>
        <v>2</v>
      </c>
      <c r="E2343" s="71">
        <f>抽出加工データ!E2343</f>
        <v>0</v>
      </c>
    </row>
    <row r="2344" spans="1:5">
      <c r="A2344" s="62">
        <f>IF(春日部市要介護認定進捗状況確認シート!$M$10=抽出加工データ!C2344,1,0)</f>
        <v>0</v>
      </c>
      <c r="B2344" s="62">
        <f>IF(春日部市要介護認定進捗状況確認シート!$E$10=抽出加工データ!B2344,1,0)</f>
        <v>0</v>
      </c>
      <c r="C2344" s="62">
        <f t="shared" si="36"/>
        <v>0</v>
      </c>
      <c r="D2344" s="59">
        <f>VLOOKUP(抽出加工データ!D2344,データベース!$H$13:$I$16,2,FALSE)</f>
        <v>1</v>
      </c>
      <c r="E2344" s="71">
        <f>抽出加工データ!E2344</f>
        <v>46210</v>
      </c>
    </row>
    <row r="2345" spans="1:5">
      <c r="A2345" s="62">
        <f>IF(春日部市要介護認定進捗状況確認シート!$M$10=抽出加工データ!C2345,1,0)</f>
        <v>0</v>
      </c>
      <c r="B2345" s="62">
        <f>IF(春日部市要介護認定進捗状況確認シート!$E$10=抽出加工データ!B2345,1,0)</f>
        <v>0</v>
      </c>
      <c r="C2345" s="62">
        <f t="shared" si="36"/>
        <v>0</v>
      </c>
      <c r="D2345" s="59">
        <f>VLOOKUP(抽出加工データ!D2345,データベース!$H$13:$I$16,2,FALSE)</f>
        <v>1</v>
      </c>
      <c r="E2345" s="71">
        <f>抽出加工データ!E2345</f>
        <v>46224</v>
      </c>
    </row>
    <row r="2346" spans="1:5">
      <c r="A2346" s="62">
        <f>IF(春日部市要介護認定進捗状況確認シート!$M$10=抽出加工データ!C2346,1,0)</f>
        <v>0</v>
      </c>
      <c r="B2346" s="62">
        <f>IF(春日部市要介護認定進捗状況確認シート!$E$10=抽出加工データ!B2346,1,0)</f>
        <v>0</v>
      </c>
      <c r="C2346" s="62">
        <f t="shared" si="36"/>
        <v>0</v>
      </c>
      <c r="D2346" s="59">
        <f>VLOOKUP(抽出加工データ!D2346,データベース!$H$13:$I$16,2,FALSE)</f>
        <v>1</v>
      </c>
      <c r="E2346" s="71">
        <f>抽出加工データ!E2346</f>
        <v>46234</v>
      </c>
    </row>
    <row r="2347" spans="1:5">
      <c r="A2347" s="62">
        <f>IF(春日部市要介護認定進捗状況確認シート!$M$10=抽出加工データ!C2347,1,0)</f>
        <v>0</v>
      </c>
      <c r="B2347" s="62">
        <f>IF(春日部市要介護認定進捗状況確認シート!$E$10=抽出加工データ!B2347,1,0)</f>
        <v>0</v>
      </c>
      <c r="C2347" s="62">
        <f t="shared" si="36"/>
        <v>0</v>
      </c>
      <c r="D2347" s="59">
        <f>VLOOKUP(抽出加工データ!D2347,データベース!$H$13:$I$16,2,FALSE)</f>
        <v>5</v>
      </c>
      <c r="E2347" s="71">
        <f>抽出加工データ!E2347</f>
        <v>46220</v>
      </c>
    </row>
    <row r="2348" spans="1:5">
      <c r="A2348" s="62">
        <f>IF(春日部市要介護認定進捗状況確認シート!$M$10=抽出加工データ!C2348,1,0)</f>
        <v>0</v>
      </c>
      <c r="B2348" s="62">
        <f>IF(春日部市要介護認定進捗状況確認シート!$E$10=抽出加工データ!B2348,1,0)</f>
        <v>0</v>
      </c>
      <c r="C2348" s="62">
        <f t="shared" si="36"/>
        <v>0</v>
      </c>
      <c r="D2348" s="59">
        <f>VLOOKUP(抽出加工データ!D2348,データベース!$H$13:$I$16,2,FALSE)</f>
        <v>1</v>
      </c>
      <c r="E2348" s="71">
        <f>抽出加工データ!E2348</f>
        <v>46204</v>
      </c>
    </row>
    <row r="2349" spans="1:5">
      <c r="A2349" s="62">
        <f>IF(春日部市要介護認定進捗状況確認シート!$M$10=抽出加工データ!C2349,1,0)</f>
        <v>0</v>
      </c>
      <c r="B2349" s="62">
        <f>IF(春日部市要介護認定進捗状況確認シート!$E$10=抽出加工データ!B2349,1,0)</f>
        <v>0</v>
      </c>
      <c r="C2349" s="62">
        <f t="shared" si="36"/>
        <v>0</v>
      </c>
      <c r="D2349" s="59">
        <f>VLOOKUP(抽出加工データ!D2349,データベース!$H$13:$I$16,2,FALSE)</f>
        <v>1</v>
      </c>
      <c r="E2349" s="71">
        <f>抽出加工データ!E2349</f>
        <v>0</v>
      </c>
    </row>
    <row r="2350" spans="1:5">
      <c r="A2350" s="62">
        <f>IF(春日部市要介護認定進捗状況確認シート!$M$10=抽出加工データ!C2350,1,0)</f>
        <v>0</v>
      </c>
      <c r="B2350" s="62">
        <f>IF(春日部市要介護認定進捗状況確認シート!$E$10=抽出加工データ!B2350,1,0)</f>
        <v>0</v>
      </c>
      <c r="C2350" s="62">
        <f t="shared" si="36"/>
        <v>0</v>
      </c>
      <c r="D2350" s="59">
        <f>VLOOKUP(抽出加工データ!D2350,データベース!$H$13:$I$16,2,FALSE)</f>
        <v>2</v>
      </c>
      <c r="E2350" s="71">
        <f>抽出加工データ!E2350</f>
        <v>0</v>
      </c>
    </row>
    <row r="2351" spans="1:5">
      <c r="A2351" s="62">
        <f>IF(春日部市要介護認定進捗状況確認シート!$M$10=抽出加工データ!C2351,1,0)</f>
        <v>0</v>
      </c>
      <c r="B2351" s="62">
        <f>IF(春日部市要介護認定進捗状況確認シート!$E$10=抽出加工データ!B2351,1,0)</f>
        <v>0</v>
      </c>
      <c r="C2351" s="62">
        <f t="shared" si="36"/>
        <v>0</v>
      </c>
      <c r="D2351" s="59">
        <f>VLOOKUP(抽出加工データ!D2351,データベース!$H$13:$I$16,2,FALSE)</f>
        <v>1</v>
      </c>
      <c r="E2351" s="71">
        <f>抽出加工データ!E2351</f>
        <v>46192</v>
      </c>
    </row>
    <row r="2352" spans="1:5">
      <c r="A2352" s="62">
        <f>IF(春日部市要介護認定進捗状況確認シート!$M$10=抽出加工データ!C2352,1,0)</f>
        <v>0</v>
      </c>
      <c r="B2352" s="62">
        <f>IF(春日部市要介護認定進捗状況確認シート!$E$10=抽出加工データ!B2352,1,0)</f>
        <v>0</v>
      </c>
      <c r="C2352" s="62">
        <f t="shared" si="36"/>
        <v>0</v>
      </c>
      <c r="D2352" s="59">
        <f>VLOOKUP(抽出加工データ!D2352,データベース!$H$13:$I$16,2,FALSE)</f>
        <v>2</v>
      </c>
      <c r="E2352" s="71">
        <f>抽出加工データ!E2352</f>
        <v>0</v>
      </c>
    </row>
    <row r="2353" spans="1:5">
      <c r="A2353" s="62">
        <f>IF(春日部市要介護認定進捗状況確認シート!$M$10=抽出加工データ!C2353,1,0)</f>
        <v>0</v>
      </c>
      <c r="B2353" s="62">
        <f>IF(春日部市要介護認定進捗状況確認シート!$E$10=抽出加工データ!B2353,1,0)</f>
        <v>0</v>
      </c>
      <c r="C2353" s="62">
        <f t="shared" si="36"/>
        <v>0</v>
      </c>
      <c r="D2353" s="59">
        <f>VLOOKUP(抽出加工データ!D2353,データベース!$H$13:$I$16,2,FALSE)</f>
        <v>5</v>
      </c>
      <c r="E2353" s="71">
        <f>抽出加工データ!E2353</f>
        <v>0</v>
      </c>
    </row>
    <row r="2354" spans="1:5">
      <c r="A2354" s="62">
        <f>IF(春日部市要介護認定進捗状況確認シート!$M$10=抽出加工データ!C2354,1,0)</f>
        <v>0</v>
      </c>
      <c r="B2354" s="62">
        <f>IF(春日部市要介護認定進捗状況確認シート!$E$10=抽出加工データ!B2354,1,0)</f>
        <v>0</v>
      </c>
      <c r="C2354" s="62">
        <f t="shared" si="36"/>
        <v>0</v>
      </c>
      <c r="D2354" s="59">
        <f>VLOOKUP(抽出加工データ!D2354,データベース!$H$13:$I$16,2,FALSE)</f>
        <v>2</v>
      </c>
      <c r="E2354" s="71">
        <f>抽出加工データ!E2354</f>
        <v>46225</v>
      </c>
    </row>
    <row r="2355" spans="1:5">
      <c r="A2355" s="62">
        <f>IF(春日部市要介護認定進捗状況確認シート!$M$10=抽出加工データ!C2355,1,0)</f>
        <v>0</v>
      </c>
      <c r="B2355" s="62">
        <f>IF(春日部市要介護認定進捗状況確認シート!$E$10=抽出加工データ!B2355,1,0)</f>
        <v>0</v>
      </c>
      <c r="C2355" s="62">
        <f t="shared" si="36"/>
        <v>0</v>
      </c>
      <c r="D2355" s="59">
        <f>VLOOKUP(抽出加工データ!D2355,データベース!$H$13:$I$16,2,FALSE)</f>
        <v>1</v>
      </c>
      <c r="E2355" s="71">
        <f>抽出加工データ!E2355</f>
        <v>46224</v>
      </c>
    </row>
    <row r="2356" spans="1:5">
      <c r="A2356" s="62">
        <f>IF(春日部市要介護認定進捗状況確認シート!$M$10=抽出加工データ!C2356,1,0)</f>
        <v>0</v>
      </c>
      <c r="B2356" s="62">
        <f>IF(春日部市要介護認定進捗状況確認シート!$E$10=抽出加工データ!B2356,1,0)</f>
        <v>0</v>
      </c>
      <c r="C2356" s="62">
        <f t="shared" si="36"/>
        <v>0</v>
      </c>
      <c r="D2356" s="59">
        <f>VLOOKUP(抽出加工データ!D2356,データベース!$H$13:$I$16,2,FALSE)</f>
        <v>1</v>
      </c>
      <c r="E2356" s="71">
        <f>抽出加工データ!E2356</f>
        <v>46213</v>
      </c>
    </row>
    <row r="2357" spans="1:5">
      <c r="A2357" s="62">
        <f>IF(春日部市要介護認定進捗状況確認シート!$M$10=抽出加工データ!C2357,1,0)</f>
        <v>0</v>
      </c>
      <c r="B2357" s="62">
        <f>IF(春日部市要介護認定進捗状況確認シート!$E$10=抽出加工データ!B2357,1,0)</f>
        <v>0</v>
      </c>
      <c r="C2357" s="62">
        <f t="shared" si="36"/>
        <v>0</v>
      </c>
      <c r="D2357" s="59">
        <f>VLOOKUP(抽出加工データ!D2357,データベース!$H$13:$I$16,2,FALSE)</f>
        <v>2</v>
      </c>
      <c r="E2357" s="71">
        <f>抽出加工データ!E2357</f>
        <v>46253</v>
      </c>
    </row>
    <row r="2358" spans="1:5">
      <c r="A2358" s="62">
        <f>IF(春日部市要介護認定進捗状況確認シート!$M$10=抽出加工データ!C2358,1,0)</f>
        <v>0</v>
      </c>
      <c r="B2358" s="62">
        <f>IF(春日部市要介護認定進捗状況確認シート!$E$10=抽出加工データ!B2358,1,0)</f>
        <v>0</v>
      </c>
      <c r="C2358" s="62">
        <f t="shared" si="36"/>
        <v>0</v>
      </c>
      <c r="D2358" s="59">
        <f>VLOOKUP(抽出加工データ!D2358,データベース!$H$13:$I$16,2,FALSE)</f>
        <v>2</v>
      </c>
      <c r="E2358" s="71">
        <f>抽出加工データ!E2358</f>
        <v>46234</v>
      </c>
    </row>
    <row r="2359" spans="1:5">
      <c r="A2359" s="62">
        <f>IF(春日部市要介護認定進捗状況確認シート!$M$10=抽出加工データ!C2359,1,0)</f>
        <v>0</v>
      </c>
      <c r="B2359" s="62">
        <f>IF(春日部市要介護認定進捗状況確認シート!$E$10=抽出加工データ!B2359,1,0)</f>
        <v>0</v>
      </c>
      <c r="C2359" s="62">
        <f t="shared" si="36"/>
        <v>0</v>
      </c>
      <c r="D2359" s="59">
        <f>VLOOKUP(抽出加工データ!D2359,データベース!$H$13:$I$16,2,FALSE)</f>
        <v>2</v>
      </c>
      <c r="E2359" s="71">
        <f>抽出加工データ!E2359</f>
        <v>46227</v>
      </c>
    </row>
    <row r="2360" spans="1:5">
      <c r="A2360" s="62">
        <f>IF(春日部市要介護認定進捗状況確認シート!$M$10=抽出加工データ!C2360,1,0)</f>
        <v>0</v>
      </c>
      <c r="B2360" s="62">
        <f>IF(春日部市要介護認定進捗状況確認シート!$E$10=抽出加工データ!B2360,1,0)</f>
        <v>0</v>
      </c>
      <c r="C2360" s="62">
        <f t="shared" si="36"/>
        <v>0</v>
      </c>
      <c r="D2360" s="59">
        <f>VLOOKUP(抽出加工データ!D2360,データベース!$H$13:$I$16,2,FALSE)</f>
        <v>1</v>
      </c>
      <c r="E2360" s="71">
        <f>抽出加工データ!E2360</f>
        <v>46206</v>
      </c>
    </row>
    <row r="2361" spans="1:5">
      <c r="A2361" s="62">
        <f>IF(春日部市要介護認定進捗状況確認シート!$M$10=抽出加工データ!C2361,1,0)</f>
        <v>0</v>
      </c>
      <c r="B2361" s="62">
        <f>IF(春日部市要介護認定進捗状況確認シート!$E$10=抽出加工データ!B2361,1,0)</f>
        <v>0</v>
      </c>
      <c r="C2361" s="62">
        <f t="shared" si="36"/>
        <v>0</v>
      </c>
      <c r="D2361" s="59">
        <f>VLOOKUP(抽出加工データ!D2361,データベース!$H$13:$I$16,2,FALSE)</f>
        <v>2</v>
      </c>
      <c r="E2361" s="71">
        <f>抽出加工データ!E2361</f>
        <v>46210</v>
      </c>
    </row>
    <row r="2362" spans="1:5">
      <c r="A2362" s="62">
        <f>IF(春日部市要介護認定進捗状況確認シート!$M$10=抽出加工データ!C2362,1,0)</f>
        <v>0</v>
      </c>
      <c r="B2362" s="62">
        <f>IF(春日部市要介護認定進捗状況確認シート!$E$10=抽出加工データ!B2362,1,0)</f>
        <v>0</v>
      </c>
      <c r="C2362" s="62">
        <f t="shared" si="36"/>
        <v>0</v>
      </c>
      <c r="D2362" s="59">
        <f>VLOOKUP(抽出加工データ!D2362,データベース!$H$13:$I$16,2,FALSE)</f>
        <v>2</v>
      </c>
      <c r="E2362" s="71">
        <f>抽出加工データ!E2362</f>
        <v>46232</v>
      </c>
    </row>
    <row r="2363" spans="1:5">
      <c r="A2363" s="62">
        <f>IF(春日部市要介護認定進捗状況確認シート!$M$10=抽出加工データ!C2363,1,0)</f>
        <v>0</v>
      </c>
      <c r="B2363" s="62">
        <f>IF(春日部市要介護認定進捗状況確認シート!$E$10=抽出加工データ!B2363,1,0)</f>
        <v>0</v>
      </c>
      <c r="C2363" s="62">
        <f t="shared" si="36"/>
        <v>0</v>
      </c>
      <c r="D2363" s="59">
        <f>VLOOKUP(抽出加工データ!D2363,データベース!$H$13:$I$16,2,FALSE)</f>
        <v>2</v>
      </c>
      <c r="E2363" s="71">
        <f>抽出加工データ!E2363</f>
        <v>46204</v>
      </c>
    </row>
    <row r="2364" spans="1:5">
      <c r="A2364" s="62">
        <f>IF(春日部市要介護認定進捗状況確認シート!$M$10=抽出加工データ!C2364,1,0)</f>
        <v>0</v>
      </c>
      <c r="B2364" s="62">
        <f>IF(春日部市要介護認定進捗状況確認シート!$E$10=抽出加工データ!B2364,1,0)</f>
        <v>0</v>
      </c>
      <c r="C2364" s="62">
        <f t="shared" si="36"/>
        <v>0</v>
      </c>
      <c r="D2364" s="59">
        <f>VLOOKUP(抽出加工データ!D2364,データベース!$H$13:$I$16,2,FALSE)</f>
        <v>1</v>
      </c>
      <c r="E2364" s="71">
        <f>抽出加工データ!E2364</f>
        <v>0</v>
      </c>
    </row>
    <row r="2365" spans="1:5">
      <c r="A2365" s="62">
        <f>IF(春日部市要介護認定進捗状況確認シート!$M$10=抽出加工データ!C2365,1,0)</f>
        <v>0</v>
      </c>
      <c r="B2365" s="62">
        <f>IF(春日部市要介護認定進捗状況確認シート!$E$10=抽出加工データ!B2365,1,0)</f>
        <v>0</v>
      </c>
      <c r="C2365" s="62">
        <f t="shared" si="36"/>
        <v>0</v>
      </c>
      <c r="D2365" s="59">
        <f>VLOOKUP(抽出加工データ!D2365,データベース!$H$13:$I$16,2,FALSE)</f>
        <v>2</v>
      </c>
      <c r="E2365" s="71">
        <f>抽出加工データ!E2365</f>
        <v>46178</v>
      </c>
    </row>
    <row r="2366" spans="1:5">
      <c r="A2366" s="62">
        <f>IF(春日部市要介護認定進捗状況確認シート!$M$10=抽出加工データ!C2366,1,0)</f>
        <v>0</v>
      </c>
      <c r="B2366" s="62">
        <f>IF(春日部市要介護認定進捗状況確認シート!$E$10=抽出加工データ!B2366,1,0)</f>
        <v>0</v>
      </c>
      <c r="C2366" s="62">
        <f t="shared" si="36"/>
        <v>0</v>
      </c>
      <c r="D2366" s="59">
        <f>VLOOKUP(抽出加工データ!D2366,データベース!$H$13:$I$16,2,FALSE)</f>
        <v>5</v>
      </c>
      <c r="E2366" s="71">
        <f>抽出加工データ!E2366</f>
        <v>46220</v>
      </c>
    </row>
    <row r="2367" spans="1:5">
      <c r="A2367" s="62">
        <f>IF(春日部市要介護認定進捗状況確認シート!$M$10=抽出加工データ!C2367,1,0)</f>
        <v>0</v>
      </c>
      <c r="B2367" s="62">
        <f>IF(春日部市要介護認定進捗状況確認シート!$E$10=抽出加工データ!B2367,1,0)</f>
        <v>0</v>
      </c>
      <c r="C2367" s="62">
        <f t="shared" si="36"/>
        <v>0</v>
      </c>
      <c r="D2367" s="59">
        <f>VLOOKUP(抽出加工データ!D2367,データベース!$H$13:$I$16,2,FALSE)</f>
        <v>5</v>
      </c>
      <c r="E2367" s="71">
        <f>抽出加工データ!E2367</f>
        <v>46232</v>
      </c>
    </row>
    <row r="2368" spans="1:5">
      <c r="A2368" s="62">
        <f>IF(春日部市要介護認定進捗状況確認シート!$M$10=抽出加工データ!C2368,1,0)</f>
        <v>0</v>
      </c>
      <c r="B2368" s="62">
        <f>IF(春日部市要介護認定進捗状況確認シート!$E$10=抽出加工データ!B2368,1,0)</f>
        <v>0</v>
      </c>
      <c r="C2368" s="62">
        <f t="shared" si="36"/>
        <v>0</v>
      </c>
      <c r="D2368" s="59">
        <f>VLOOKUP(抽出加工データ!D2368,データベース!$H$13:$I$16,2,FALSE)</f>
        <v>10</v>
      </c>
      <c r="E2368" s="71">
        <f>抽出加工データ!E2368</f>
        <v>46190</v>
      </c>
    </row>
    <row r="2369" spans="1:5">
      <c r="A2369" s="62">
        <f>IF(春日部市要介護認定進捗状況確認シート!$M$10=抽出加工データ!C2369,1,0)</f>
        <v>0</v>
      </c>
      <c r="B2369" s="62">
        <f>IF(春日部市要介護認定進捗状況確認シート!$E$10=抽出加工データ!B2369,1,0)</f>
        <v>0</v>
      </c>
      <c r="C2369" s="62">
        <f t="shared" si="36"/>
        <v>0</v>
      </c>
      <c r="D2369" s="59">
        <f>VLOOKUP(抽出加工データ!D2369,データベース!$H$13:$I$16,2,FALSE)</f>
        <v>2</v>
      </c>
      <c r="E2369" s="71">
        <f>抽出加工データ!E2369</f>
        <v>46220</v>
      </c>
    </row>
    <row r="2370" spans="1:5">
      <c r="A2370" s="62">
        <f>IF(春日部市要介護認定進捗状況確認シート!$M$10=抽出加工データ!C2370,1,0)</f>
        <v>0</v>
      </c>
      <c r="B2370" s="62">
        <f>IF(春日部市要介護認定進捗状況確認シート!$E$10=抽出加工データ!B2370,1,0)</f>
        <v>0</v>
      </c>
      <c r="C2370" s="62">
        <f t="shared" ref="C2370:C2433" si="37">IF(A2370+B2370=2,1,0)</f>
        <v>0</v>
      </c>
      <c r="D2370" s="59">
        <f>VLOOKUP(抽出加工データ!D2370,データベース!$H$13:$I$16,2,FALSE)</f>
        <v>1</v>
      </c>
      <c r="E2370" s="71">
        <f>抽出加工データ!E2370</f>
        <v>0</v>
      </c>
    </row>
    <row r="2371" spans="1:5">
      <c r="A2371" s="62">
        <f>IF(春日部市要介護認定進捗状況確認シート!$M$10=抽出加工データ!C2371,1,0)</f>
        <v>0</v>
      </c>
      <c r="B2371" s="62">
        <f>IF(春日部市要介護認定進捗状況確認シート!$E$10=抽出加工データ!B2371,1,0)</f>
        <v>0</v>
      </c>
      <c r="C2371" s="62">
        <f t="shared" si="37"/>
        <v>0</v>
      </c>
      <c r="D2371" s="59">
        <f>VLOOKUP(抽出加工データ!D2371,データベース!$H$13:$I$16,2,FALSE)</f>
        <v>5</v>
      </c>
      <c r="E2371" s="71">
        <f>抽出加工データ!E2371</f>
        <v>46199</v>
      </c>
    </row>
    <row r="2372" spans="1:5">
      <c r="A2372" s="62">
        <f>IF(春日部市要介護認定進捗状況確認シート!$M$10=抽出加工データ!C2372,1,0)</f>
        <v>0</v>
      </c>
      <c r="B2372" s="62">
        <f>IF(春日部市要介護認定進捗状況確認シート!$E$10=抽出加工データ!B2372,1,0)</f>
        <v>0</v>
      </c>
      <c r="C2372" s="62">
        <f t="shared" si="37"/>
        <v>0</v>
      </c>
      <c r="D2372" s="59">
        <f>VLOOKUP(抽出加工データ!D2372,データベース!$H$13:$I$16,2,FALSE)</f>
        <v>1</v>
      </c>
      <c r="E2372" s="71">
        <f>抽出加工データ!E2372</f>
        <v>0</v>
      </c>
    </row>
    <row r="2373" spans="1:5">
      <c r="A2373" s="62">
        <f>IF(春日部市要介護認定進捗状況確認シート!$M$10=抽出加工データ!C2373,1,0)</f>
        <v>0</v>
      </c>
      <c r="B2373" s="62">
        <f>IF(春日部市要介護認定進捗状況確認シート!$E$10=抽出加工データ!B2373,1,0)</f>
        <v>0</v>
      </c>
      <c r="C2373" s="62">
        <f t="shared" si="37"/>
        <v>0</v>
      </c>
      <c r="D2373" s="59">
        <f>VLOOKUP(抽出加工データ!D2373,データベース!$H$13:$I$16,2,FALSE)</f>
        <v>5</v>
      </c>
      <c r="E2373" s="71">
        <f>抽出加工データ!E2373</f>
        <v>46209</v>
      </c>
    </row>
    <row r="2374" spans="1:5">
      <c r="A2374" s="62">
        <f>IF(春日部市要介護認定進捗状況確認シート!$M$10=抽出加工データ!C2374,1,0)</f>
        <v>0</v>
      </c>
      <c r="B2374" s="62">
        <f>IF(春日部市要介護認定進捗状況確認シート!$E$10=抽出加工データ!B2374,1,0)</f>
        <v>0</v>
      </c>
      <c r="C2374" s="62">
        <f t="shared" si="37"/>
        <v>0</v>
      </c>
      <c r="D2374" s="59">
        <f>VLOOKUP(抽出加工データ!D2374,データベース!$H$13:$I$16,2,FALSE)</f>
        <v>2</v>
      </c>
      <c r="E2374" s="71">
        <f>抽出加工データ!E2374</f>
        <v>46192</v>
      </c>
    </row>
    <row r="2375" spans="1:5">
      <c r="A2375" s="62">
        <f>IF(春日部市要介護認定進捗状況確認シート!$M$10=抽出加工データ!C2375,1,0)</f>
        <v>0</v>
      </c>
      <c r="B2375" s="62">
        <f>IF(春日部市要介護認定進捗状況確認シート!$E$10=抽出加工データ!B2375,1,0)</f>
        <v>0</v>
      </c>
      <c r="C2375" s="62">
        <f t="shared" si="37"/>
        <v>0</v>
      </c>
      <c r="D2375" s="59">
        <f>VLOOKUP(抽出加工データ!D2375,データベース!$H$13:$I$16,2,FALSE)</f>
        <v>5</v>
      </c>
      <c r="E2375" s="71">
        <f>抽出加工データ!E2375</f>
        <v>46218</v>
      </c>
    </row>
    <row r="2376" spans="1:5">
      <c r="A2376" s="62">
        <f>IF(春日部市要介護認定進捗状況確認シート!$M$10=抽出加工データ!C2376,1,0)</f>
        <v>0</v>
      </c>
      <c r="B2376" s="62">
        <f>IF(春日部市要介護認定進捗状況確認シート!$E$10=抽出加工データ!B2376,1,0)</f>
        <v>0</v>
      </c>
      <c r="C2376" s="62">
        <f t="shared" si="37"/>
        <v>0</v>
      </c>
      <c r="D2376" s="59">
        <f>VLOOKUP(抽出加工データ!D2376,データベース!$H$13:$I$16,2,FALSE)</f>
        <v>5</v>
      </c>
      <c r="E2376" s="71">
        <f>抽出加工データ!E2376</f>
        <v>46232</v>
      </c>
    </row>
    <row r="2377" spans="1:5">
      <c r="A2377" s="62">
        <f>IF(春日部市要介護認定進捗状況確認シート!$M$10=抽出加工データ!C2377,1,0)</f>
        <v>0</v>
      </c>
      <c r="B2377" s="62">
        <f>IF(春日部市要介護認定進捗状況確認シート!$E$10=抽出加工データ!B2377,1,0)</f>
        <v>0</v>
      </c>
      <c r="C2377" s="62">
        <f t="shared" si="37"/>
        <v>0</v>
      </c>
      <c r="D2377" s="59">
        <f>VLOOKUP(抽出加工データ!D2377,データベース!$H$13:$I$16,2,FALSE)</f>
        <v>1</v>
      </c>
      <c r="E2377" s="71">
        <f>抽出加工データ!E2377</f>
        <v>46185</v>
      </c>
    </row>
    <row r="2378" spans="1:5">
      <c r="A2378" s="62">
        <f>IF(春日部市要介護認定進捗状況確認シート!$M$10=抽出加工データ!C2378,1,0)</f>
        <v>0</v>
      </c>
      <c r="B2378" s="62">
        <f>IF(春日部市要介護認定進捗状況確認シート!$E$10=抽出加工データ!B2378,1,0)</f>
        <v>0</v>
      </c>
      <c r="C2378" s="62">
        <f t="shared" si="37"/>
        <v>0</v>
      </c>
      <c r="D2378" s="59">
        <f>VLOOKUP(抽出加工データ!D2378,データベース!$H$13:$I$16,2,FALSE)</f>
        <v>2</v>
      </c>
      <c r="E2378" s="71">
        <f>抽出加工データ!E2378</f>
        <v>46239</v>
      </c>
    </row>
    <row r="2379" spans="1:5">
      <c r="A2379" s="62">
        <f>IF(春日部市要介護認定進捗状況確認シート!$M$10=抽出加工データ!C2379,1,0)</f>
        <v>0</v>
      </c>
      <c r="B2379" s="62">
        <f>IF(春日部市要介護認定進捗状況確認シート!$E$10=抽出加工データ!B2379,1,0)</f>
        <v>0</v>
      </c>
      <c r="C2379" s="62">
        <f t="shared" si="37"/>
        <v>0</v>
      </c>
      <c r="D2379" s="59">
        <f>VLOOKUP(抽出加工データ!D2379,データベース!$H$13:$I$16,2,FALSE)</f>
        <v>5</v>
      </c>
      <c r="E2379" s="71">
        <f>抽出加工データ!E2379</f>
        <v>46183</v>
      </c>
    </row>
    <row r="2380" spans="1:5">
      <c r="A2380" s="62">
        <f>IF(春日部市要介護認定進捗状況確認シート!$M$10=抽出加工データ!C2380,1,0)</f>
        <v>0</v>
      </c>
      <c r="B2380" s="62">
        <f>IF(春日部市要介護認定進捗状況確認シート!$E$10=抽出加工データ!B2380,1,0)</f>
        <v>0</v>
      </c>
      <c r="C2380" s="62">
        <f t="shared" si="37"/>
        <v>0</v>
      </c>
      <c r="D2380" s="59">
        <f>VLOOKUP(抽出加工データ!D2380,データベース!$H$13:$I$16,2,FALSE)</f>
        <v>1</v>
      </c>
      <c r="E2380" s="71">
        <f>抽出加工データ!E2380</f>
        <v>46220</v>
      </c>
    </row>
    <row r="2381" spans="1:5">
      <c r="A2381" s="62">
        <f>IF(春日部市要介護認定進捗状況確認シート!$M$10=抽出加工データ!C2381,1,0)</f>
        <v>0</v>
      </c>
      <c r="B2381" s="62">
        <f>IF(春日部市要介護認定進捗状況確認シート!$E$10=抽出加工データ!B2381,1,0)</f>
        <v>0</v>
      </c>
      <c r="C2381" s="62">
        <f t="shared" si="37"/>
        <v>0</v>
      </c>
      <c r="D2381" s="59">
        <f>VLOOKUP(抽出加工データ!D2381,データベース!$H$13:$I$16,2,FALSE)</f>
        <v>10</v>
      </c>
      <c r="E2381" s="71">
        <f>抽出加工データ!E2381</f>
        <v>46206</v>
      </c>
    </row>
    <row r="2382" spans="1:5">
      <c r="A2382" s="62">
        <f>IF(春日部市要介護認定進捗状況確認シート!$M$10=抽出加工データ!C2382,1,0)</f>
        <v>0</v>
      </c>
      <c r="B2382" s="62">
        <f>IF(春日部市要介護認定進捗状況確認シート!$E$10=抽出加工データ!B2382,1,0)</f>
        <v>0</v>
      </c>
      <c r="C2382" s="62">
        <f t="shared" si="37"/>
        <v>0</v>
      </c>
      <c r="D2382" s="59">
        <f>VLOOKUP(抽出加工データ!D2382,データベース!$H$13:$I$16,2,FALSE)</f>
        <v>2</v>
      </c>
      <c r="E2382" s="71">
        <f>抽出加工データ!E2382</f>
        <v>46234</v>
      </c>
    </row>
    <row r="2383" spans="1:5">
      <c r="A2383" s="62">
        <f>IF(春日部市要介護認定進捗状況確認シート!$M$10=抽出加工データ!C2383,1,0)</f>
        <v>0</v>
      </c>
      <c r="B2383" s="62">
        <f>IF(春日部市要介護認定進捗状況確認シート!$E$10=抽出加工データ!B2383,1,0)</f>
        <v>0</v>
      </c>
      <c r="C2383" s="62">
        <f t="shared" si="37"/>
        <v>0</v>
      </c>
      <c r="D2383" s="59">
        <f>VLOOKUP(抽出加工データ!D2383,データベース!$H$13:$I$16,2,FALSE)</f>
        <v>2</v>
      </c>
      <c r="E2383" s="71">
        <f>抽出加工データ!E2383</f>
        <v>0</v>
      </c>
    </row>
    <row r="2384" spans="1:5">
      <c r="A2384" s="62">
        <f>IF(春日部市要介護認定進捗状況確認シート!$M$10=抽出加工データ!C2384,1,0)</f>
        <v>0</v>
      </c>
      <c r="B2384" s="62">
        <f>IF(春日部市要介護認定進捗状況確認シート!$E$10=抽出加工データ!B2384,1,0)</f>
        <v>0</v>
      </c>
      <c r="C2384" s="62">
        <f t="shared" si="37"/>
        <v>0</v>
      </c>
      <c r="D2384" s="59">
        <f>VLOOKUP(抽出加工データ!D2384,データベース!$H$13:$I$16,2,FALSE)</f>
        <v>1</v>
      </c>
      <c r="E2384" s="71">
        <f>抽出加工データ!E2384</f>
        <v>46217</v>
      </c>
    </row>
    <row r="2385" spans="1:5">
      <c r="A2385" s="62">
        <f>IF(春日部市要介護認定進捗状況確認シート!$M$10=抽出加工データ!C2385,1,0)</f>
        <v>0</v>
      </c>
      <c r="B2385" s="62">
        <f>IF(春日部市要介護認定進捗状況確認シート!$E$10=抽出加工データ!B2385,1,0)</f>
        <v>0</v>
      </c>
      <c r="C2385" s="62">
        <f t="shared" si="37"/>
        <v>0</v>
      </c>
      <c r="D2385" s="59">
        <f>VLOOKUP(抽出加工データ!D2385,データベース!$H$13:$I$16,2,FALSE)</f>
        <v>2</v>
      </c>
      <c r="E2385" s="71">
        <f>抽出加工データ!E2385</f>
        <v>46232</v>
      </c>
    </row>
    <row r="2386" spans="1:5">
      <c r="A2386" s="62">
        <f>IF(春日部市要介護認定進捗状況確認シート!$M$10=抽出加工データ!C2386,1,0)</f>
        <v>0</v>
      </c>
      <c r="B2386" s="62">
        <f>IF(春日部市要介護認定進捗状況確認シート!$E$10=抽出加工データ!B2386,1,0)</f>
        <v>0</v>
      </c>
      <c r="C2386" s="62">
        <f t="shared" si="37"/>
        <v>0</v>
      </c>
      <c r="D2386" s="59">
        <f>VLOOKUP(抽出加工データ!D2386,データベース!$H$13:$I$16,2,FALSE)</f>
        <v>1</v>
      </c>
      <c r="E2386" s="71">
        <f>抽出加工データ!E2386</f>
        <v>46230</v>
      </c>
    </row>
    <row r="2387" spans="1:5">
      <c r="A2387" s="62">
        <f>IF(春日部市要介護認定進捗状況確認シート!$M$10=抽出加工データ!C2387,1,0)</f>
        <v>0</v>
      </c>
      <c r="B2387" s="62">
        <f>IF(春日部市要介護認定進捗状況確認シート!$E$10=抽出加工データ!B2387,1,0)</f>
        <v>0</v>
      </c>
      <c r="C2387" s="62">
        <f t="shared" si="37"/>
        <v>0</v>
      </c>
      <c r="D2387" s="59">
        <f>VLOOKUP(抽出加工データ!D2387,データベース!$H$13:$I$16,2,FALSE)</f>
        <v>2</v>
      </c>
      <c r="E2387" s="71">
        <f>抽出加工データ!E2387</f>
        <v>46197</v>
      </c>
    </row>
    <row r="2388" spans="1:5">
      <c r="A2388" s="62">
        <f>IF(春日部市要介護認定進捗状況確認シート!$M$10=抽出加工データ!C2388,1,0)</f>
        <v>0</v>
      </c>
      <c r="B2388" s="62">
        <f>IF(春日部市要介護認定進捗状況確認シート!$E$10=抽出加工データ!B2388,1,0)</f>
        <v>0</v>
      </c>
      <c r="C2388" s="62">
        <f t="shared" si="37"/>
        <v>0</v>
      </c>
      <c r="D2388" s="59">
        <f>VLOOKUP(抽出加工データ!D2388,データベース!$H$13:$I$16,2,FALSE)</f>
        <v>1</v>
      </c>
      <c r="E2388" s="71">
        <f>抽出加工データ!E2388</f>
        <v>46199</v>
      </c>
    </row>
    <row r="2389" spans="1:5">
      <c r="A2389" s="62">
        <f>IF(春日部市要介護認定進捗状況確認シート!$M$10=抽出加工データ!C2389,1,0)</f>
        <v>0</v>
      </c>
      <c r="B2389" s="62">
        <f>IF(春日部市要介護認定進捗状況確認シート!$E$10=抽出加工データ!B2389,1,0)</f>
        <v>0</v>
      </c>
      <c r="C2389" s="62">
        <f t="shared" si="37"/>
        <v>0</v>
      </c>
      <c r="D2389" s="59">
        <f>VLOOKUP(抽出加工データ!D2389,データベース!$H$13:$I$16,2,FALSE)</f>
        <v>5</v>
      </c>
      <c r="E2389" s="71">
        <f>抽出加工データ!E2389</f>
        <v>46213</v>
      </c>
    </row>
    <row r="2390" spans="1:5">
      <c r="A2390" s="62">
        <f>IF(春日部市要介護認定進捗状況確認シート!$M$10=抽出加工データ!C2390,1,0)</f>
        <v>0</v>
      </c>
      <c r="B2390" s="62">
        <f>IF(春日部市要介護認定進捗状況確認シート!$E$10=抽出加工データ!B2390,1,0)</f>
        <v>0</v>
      </c>
      <c r="C2390" s="62">
        <f t="shared" si="37"/>
        <v>0</v>
      </c>
      <c r="D2390" s="59">
        <f>VLOOKUP(抽出加工データ!D2390,データベース!$H$13:$I$16,2,FALSE)</f>
        <v>1</v>
      </c>
      <c r="E2390" s="71">
        <f>抽出加工データ!E2390</f>
        <v>46199</v>
      </c>
    </row>
    <row r="2391" spans="1:5">
      <c r="A2391" s="62">
        <f>IF(春日部市要介護認定進捗状況確認シート!$M$10=抽出加工データ!C2391,1,0)</f>
        <v>0</v>
      </c>
      <c r="B2391" s="62">
        <f>IF(春日部市要介護認定進捗状況確認シート!$E$10=抽出加工データ!B2391,1,0)</f>
        <v>0</v>
      </c>
      <c r="C2391" s="62">
        <f t="shared" si="37"/>
        <v>0</v>
      </c>
      <c r="D2391" s="59">
        <f>VLOOKUP(抽出加工データ!D2391,データベース!$H$13:$I$16,2,FALSE)</f>
        <v>1</v>
      </c>
      <c r="E2391" s="71">
        <f>抽出加工データ!E2391</f>
        <v>0</v>
      </c>
    </row>
    <row r="2392" spans="1:5">
      <c r="A2392" s="62">
        <f>IF(春日部市要介護認定進捗状況確認シート!$M$10=抽出加工データ!C2392,1,0)</f>
        <v>0</v>
      </c>
      <c r="B2392" s="62">
        <f>IF(春日部市要介護認定進捗状況確認シート!$E$10=抽出加工データ!B2392,1,0)</f>
        <v>0</v>
      </c>
      <c r="C2392" s="62">
        <f t="shared" si="37"/>
        <v>0</v>
      </c>
      <c r="D2392" s="59">
        <f>VLOOKUP(抽出加工データ!D2392,データベース!$H$13:$I$16,2,FALSE)</f>
        <v>2</v>
      </c>
      <c r="E2392" s="71">
        <f>抽出加工データ!E2392</f>
        <v>46199</v>
      </c>
    </row>
    <row r="2393" spans="1:5">
      <c r="A2393" s="62">
        <f>IF(春日部市要介護認定進捗状況確認シート!$M$10=抽出加工データ!C2393,1,0)</f>
        <v>0</v>
      </c>
      <c r="B2393" s="62">
        <f>IF(春日部市要介護認定進捗状況確認シート!$E$10=抽出加工データ!B2393,1,0)</f>
        <v>0</v>
      </c>
      <c r="C2393" s="62">
        <f t="shared" si="37"/>
        <v>0</v>
      </c>
      <c r="D2393" s="59">
        <f>VLOOKUP(抽出加工データ!D2393,データベース!$H$13:$I$16,2,FALSE)</f>
        <v>5</v>
      </c>
      <c r="E2393" s="71">
        <f>抽出加工データ!E2393</f>
        <v>0</v>
      </c>
    </row>
    <row r="2394" spans="1:5">
      <c r="A2394" s="62">
        <f>IF(春日部市要介護認定進捗状況確認シート!$M$10=抽出加工データ!C2394,1,0)</f>
        <v>0</v>
      </c>
      <c r="B2394" s="62">
        <f>IF(春日部市要介護認定進捗状況確認シート!$E$10=抽出加工データ!B2394,1,0)</f>
        <v>0</v>
      </c>
      <c r="C2394" s="62">
        <f t="shared" si="37"/>
        <v>0</v>
      </c>
      <c r="D2394" s="59">
        <f>VLOOKUP(抽出加工データ!D2394,データベース!$H$13:$I$16,2,FALSE)</f>
        <v>5</v>
      </c>
      <c r="E2394" s="71">
        <f>抽出加工データ!E2394</f>
        <v>0</v>
      </c>
    </row>
    <row r="2395" spans="1:5">
      <c r="A2395" s="62">
        <f>IF(春日部市要介護認定進捗状況確認シート!$M$10=抽出加工データ!C2395,1,0)</f>
        <v>0</v>
      </c>
      <c r="B2395" s="62">
        <f>IF(春日部市要介護認定進捗状況確認シート!$E$10=抽出加工データ!B2395,1,0)</f>
        <v>0</v>
      </c>
      <c r="C2395" s="62">
        <f t="shared" si="37"/>
        <v>0</v>
      </c>
      <c r="D2395" s="59">
        <f>VLOOKUP(抽出加工データ!D2395,データベース!$H$13:$I$16,2,FALSE)</f>
        <v>5</v>
      </c>
      <c r="E2395" s="71">
        <f>抽出加工データ!E2395</f>
        <v>46204</v>
      </c>
    </row>
    <row r="2396" spans="1:5">
      <c r="A2396" s="62">
        <f>IF(春日部市要介護認定進捗状況確認シート!$M$10=抽出加工データ!C2396,1,0)</f>
        <v>0</v>
      </c>
      <c r="B2396" s="62">
        <f>IF(春日部市要介護認定進捗状況確認シート!$E$10=抽出加工データ!B2396,1,0)</f>
        <v>0</v>
      </c>
      <c r="C2396" s="62">
        <f t="shared" si="37"/>
        <v>0</v>
      </c>
      <c r="D2396" s="59">
        <f>VLOOKUP(抽出加工データ!D2396,データベース!$H$13:$I$16,2,FALSE)</f>
        <v>1</v>
      </c>
      <c r="E2396" s="71">
        <f>抽出加工データ!E2396</f>
        <v>0</v>
      </c>
    </row>
    <row r="2397" spans="1:5">
      <c r="A2397" s="62">
        <f>IF(春日部市要介護認定進捗状況確認シート!$M$10=抽出加工データ!C2397,1,0)</f>
        <v>0</v>
      </c>
      <c r="B2397" s="62">
        <f>IF(春日部市要介護認定進捗状況確認シート!$E$10=抽出加工データ!B2397,1,0)</f>
        <v>0</v>
      </c>
      <c r="C2397" s="62">
        <f t="shared" si="37"/>
        <v>0</v>
      </c>
      <c r="D2397" s="59">
        <f>VLOOKUP(抽出加工データ!D2397,データベース!$H$13:$I$16,2,FALSE)</f>
        <v>2</v>
      </c>
      <c r="E2397" s="71">
        <f>抽出加工データ!E2397</f>
        <v>46188</v>
      </c>
    </row>
    <row r="2398" spans="1:5">
      <c r="A2398" s="62">
        <f>IF(春日部市要介護認定進捗状況確認シート!$M$10=抽出加工データ!C2398,1,0)</f>
        <v>0</v>
      </c>
      <c r="B2398" s="62">
        <f>IF(春日部市要介護認定進捗状況確認シート!$E$10=抽出加工データ!B2398,1,0)</f>
        <v>0</v>
      </c>
      <c r="C2398" s="62">
        <f t="shared" si="37"/>
        <v>0</v>
      </c>
      <c r="D2398" s="59">
        <f>VLOOKUP(抽出加工データ!D2398,データベース!$H$13:$I$16,2,FALSE)</f>
        <v>2</v>
      </c>
      <c r="E2398" s="71">
        <f>抽出加工データ!E2398</f>
        <v>46209</v>
      </c>
    </row>
    <row r="2399" spans="1:5">
      <c r="A2399" s="62">
        <f>IF(春日部市要介護認定進捗状況確認シート!$M$10=抽出加工データ!C2399,1,0)</f>
        <v>0</v>
      </c>
      <c r="B2399" s="62">
        <f>IF(春日部市要介護認定進捗状況確認シート!$E$10=抽出加工データ!B2399,1,0)</f>
        <v>0</v>
      </c>
      <c r="C2399" s="62">
        <f t="shared" si="37"/>
        <v>0</v>
      </c>
      <c r="D2399" s="59">
        <f>VLOOKUP(抽出加工データ!D2399,データベース!$H$13:$I$16,2,FALSE)</f>
        <v>2</v>
      </c>
      <c r="E2399" s="71">
        <f>抽出加工データ!E2399</f>
        <v>46217</v>
      </c>
    </row>
    <row r="2400" spans="1:5">
      <c r="A2400" s="62">
        <f>IF(春日部市要介護認定進捗状況確認シート!$M$10=抽出加工データ!C2400,1,0)</f>
        <v>0</v>
      </c>
      <c r="B2400" s="62">
        <f>IF(春日部市要介護認定進捗状況確認シート!$E$10=抽出加工データ!B2400,1,0)</f>
        <v>0</v>
      </c>
      <c r="C2400" s="62">
        <f t="shared" si="37"/>
        <v>0</v>
      </c>
      <c r="D2400" s="59">
        <f>VLOOKUP(抽出加工データ!D2400,データベース!$H$13:$I$16,2,FALSE)</f>
        <v>2</v>
      </c>
      <c r="E2400" s="71">
        <f>抽出加工データ!E2400</f>
        <v>46183</v>
      </c>
    </row>
    <row r="2401" spans="1:5">
      <c r="A2401" s="62">
        <f>IF(春日部市要介護認定進捗状況確認シート!$M$10=抽出加工データ!C2401,1,0)</f>
        <v>0</v>
      </c>
      <c r="B2401" s="62">
        <f>IF(春日部市要介護認定進捗状況確認シート!$E$10=抽出加工データ!B2401,1,0)</f>
        <v>0</v>
      </c>
      <c r="C2401" s="62">
        <f t="shared" si="37"/>
        <v>0</v>
      </c>
      <c r="D2401" s="59">
        <f>VLOOKUP(抽出加工データ!D2401,データベース!$H$13:$I$16,2,FALSE)</f>
        <v>1</v>
      </c>
      <c r="E2401" s="71">
        <f>抽出加工データ!E2401</f>
        <v>46217</v>
      </c>
    </row>
    <row r="2402" spans="1:5">
      <c r="A2402" s="62">
        <f>IF(春日部市要介護認定進捗状況確認シート!$M$10=抽出加工データ!C2402,1,0)</f>
        <v>0</v>
      </c>
      <c r="B2402" s="62">
        <f>IF(春日部市要介護認定進捗状況確認シート!$E$10=抽出加工データ!B2402,1,0)</f>
        <v>0</v>
      </c>
      <c r="C2402" s="62">
        <f t="shared" si="37"/>
        <v>0</v>
      </c>
      <c r="D2402" s="59">
        <f>VLOOKUP(抽出加工データ!D2402,データベース!$H$13:$I$16,2,FALSE)</f>
        <v>2</v>
      </c>
      <c r="E2402" s="71">
        <f>抽出加工データ!E2402</f>
        <v>0</v>
      </c>
    </row>
    <row r="2403" spans="1:5">
      <c r="A2403" s="62">
        <f>IF(春日部市要介護認定進捗状況確認シート!$M$10=抽出加工データ!C2403,1,0)</f>
        <v>0</v>
      </c>
      <c r="B2403" s="62">
        <f>IF(春日部市要介護認定進捗状況確認シート!$E$10=抽出加工データ!B2403,1,0)</f>
        <v>0</v>
      </c>
      <c r="C2403" s="62">
        <f t="shared" si="37"/>
        <v>0</v>
      </c>
      <c r="D2403" s="59">
        <f>VLOOKUP(抽出加工データ!D2403,データベース!$H$13:$I$16,2,FALSE)</f>
        <v>2</v>
      </c>
      <c r="E2403" s="71">
        <f>抽出加工データ!E2403</f>
        <v>0</v>
      </c>
    </row>
    <row r="2404" spans="1:5">
      <c r="A2404" s="62">
        <f>IF(春日部市要介護認定進捗状況確認シート!$M$10=抽出加工データ!C2404,1,0)</f>
        <v>0</v>
      </c>
      <c r="B2404" s="62">
        <f>IF(春日部市要介護認定進捗状況確認シート!$E$10=抽出加工データ!B2404,1,0)</f>
        <v>0</v>
      </c>
      <c r="C2404" s="62">
        <f t="shared" si="37"/>
        <v>0</v>
      </c>
      <c r="D2404" s="59">
        <f>VLOOKUP(抽出加工データ!D2404,データベース!$H$13:$I$16,2,FALSE)</f>
        <v>5</v>
      </c>
      <c r="E2404" s="71">
        <f>抽出加工データ!E2404</f>
        <v>46227</v>
      </c>
    </row>
    <row r="2405" spans="1:5">
      <c r="A2405" s="62">
        <f>IF(春日部市要介護認定進捗状況確認シート!$M$10=抽出加工データ!C2405,1,0)</f>
        <v>0</v>
      </c>
      <c r="B2405" s="62">
        <f>IF(春日部市要介護認定進捗状況確認シート!$E$10=抽出加工データ!B2405,1,0)</f>
        <v>0</v>
      </c>
      <c r="C2405" s="62">
        <f t="shared" si="37"/>
        <v>0</v>
      </c>
      <c r="D2405" s="59">
        <f>VLOOKUP(抽出加工データ!D2405,データベース!$H$13:$I$16,2,FALSE)</f>
        <v>10</v>
      </c>
      <c r="E2405" s="71">
        <f>抽出加工データ!E2405</f>
        <v>46225</v>
      </c>
    </row>
    <row r="2406" spans="1:5">
      <c r="A2406" s="62">
        <f>IF(春日部市要介護認定進捗状況確認シート!$M$10=抽出加工データ!C2406,1,0)</f>
        <v>0</v>
      </c>
      <c r="B2406" s="62">
        <f>IF(春日部市要介護認定進捗状況確認シート!$E$10=抽出加工データ!B2406,1,0)</f>
        <v>0</v>
      </c>
      <c r="C2406" s="62">
        <f t="shared" si="37"/>
        <v>0</v>
      </c>
      <c r="D2406" s="59">
        <f>VLOOKUP(抽出加工データ!D2406,データベース!$H$13:$I$16,2,FALSE)</f>
        <v>1</v>
      </c>
      <c r="E2406" s="71">
        <f>抽出加工データ!E2406</f>
        <v>0</v>
      </c>
    </row>
    <row r="2407" spans="1:5">
      <c r="A2407" s="62">
        <f>IF(春日部市要介護認定進捗状況確認シート!$M$10=抽出加工データ!C2407,1,0)</f>
        <v>0</v>
      </c>
      <c r="B2407" s="62">
        <f>IF(春日部市要介護認定進捗状況確認シート!$E$10=抽出加工データ!B2407,1,0)</f>
        <v>0</v>
      </c>
      <c r="C2407" s="62">
        <f t="shared" si="37"/>
        <v>0</v>
      </c>
      <c r="D2407" s="59">
        <f>VLOOKUP(抽出加工データ!D2407,データベース!$H$13:$I$16,2,FALSE)</f>
        <v>1</v>
      </c>
      <c r="E2407" s="71">
        <f>抽出加工データ!E2407</f>
        <v>46199</v>
      </c>
    </row>
    <row r="2408" spans="1:5">
      <c r="A2408" s="62">
        <f>IF(春日部市要介護認定進捗状況確認シート!$M$10=抽出加工データ!C2408,1,0)</f>
        <v>0</v>
      </c>
      <c r="B2408" s="62">
        <f>IF(春日部市要介護認定進捗状況確認シート!$E$10=抽出加工データ!B2408,1,0)</f>
        <v>0</v>
      </c>
      <c r="C2408" s="62">
        <f t="shared" si="37"/>
        <v>0</v>
      </c>
      <c r="D2408" s="59">
        <f>VLOOKUP(抽出加工データ!D2408,データベース!$H$13:$I$16,2,FALSE)</f>
        <v>1</v>
      </c>
      <c r="E2408" s="71">
        <f>抽出加工データ!E2408</f>
        <v>46183</v>
      </c>
    </row>
    <row r="2409" spans="1:5">
      <c r="A2409" s="62">
        <f>IF(春日部市要介護認定進捗状況確認シート!$M$10=抽出加工データ!C2409,1,0)</f>
        <v>0</v>
      </c>
      <c r="B2409" s="62">
        <f>IF(春日部市要介護認定進捗状況確認シート!$E$10=抽出加工データ!B2409,1,0)</f>
        <v>0</v>
      </c>
      <c r="C2409" s="62">
        <f t="shared" si="37"/>
        <v>0</v>
      </c>
      <c r="D2409" s="59">
        <f>VLOOKUP(抽出加工データ!D2409,データベース!$H$13:$I$16,2,FALSE)</f>
        <v>1</v>
      </c>
      <c r="E2409" s="71">
        <f>抽出加工データ!E2409</f>
        <v>46197</v>
      </c>
    </row>
    <row r="2410" spans="1:5">
      <c r="A2410" s="62">
        <f>IF(春日部市要介護認定進捗状況確認シート!$M$10=抽出加工データ!C2410,1,0)</f>
        <v>0</v>
      </c>
      <c r="B2410" s="62">
        <f>IF(春日部市要介護認定進捗状況確認シート!$E$10=抽出加工データ!B2410,1,0)</f>
        <v>0</v>
      </c>
      <c r="C2410" s="62">
        <f t="shared" si="37"/>
        <v>0</v>
      </c>
      <c r="D2410" s="59">
        <f>VLOOKUP(抽出加工データ!D2410,データベース!$H$13:$I$16,2,FALSE)</f>
        <v>1</v>
      </c>
      <c r="E2410" s="71">
        <f>抽出加工データ!E2410</f>
        <v>46209</v>
      </c>
    </row>
    <row r="2411" spans="1:5">
      <c r="A2411" s="62">
        <f>IF(春日部市要介護認定進捗状況確認シート!$M$10=抽出加工データ!C2411,1,0)</f>
        <v>0</v>
      </c>
      <c r="B2411" s="62">
        <f>IF(春日部市要介護認定進捗状況確認シート!$E$10=抽出加工データ!B2411,1,0)</f>
        <v>0</v>
      </c>
      <c r="C2411" s="62">
        <f t="shared" si="37"/>
        <v>0</v>
      </c>
      <c r="D2411" s="59">
        <f>VLOOKUP(抽出加工データ!D2411,データベース!$H$13:$I$16,2,FALSE)</f>
        <v>1</v>
      </c>
      <c r="E2411" s="71">
        <f>抽出加工データ!E2411</f>
        <v>46251</v>
      </c>
    </row>
    <row r="2412" spans="1:5">
      <c r="A2412" s="62">
        <f>IF(春日部市要介護認定進捗状況確認シート!$M$10=抽出加工データ!C2412,1,0)</f>
        <v>0</v>
      </c>
      <c r="B2412" s="62">
        <f>IF(春日部市要介護認定進捗状況確認シート!$E$10=抽出加工データ!B2412,1,0)</f>
        <v>0</v>
      </c>
      <c r="C2412" s="62">
        <f t="shared" si="37"/>
        <v>0</v>
      </c>
      <c r="D2412" s="59">
        <f>VLOOKUP(抽出加工データ!D2412,データベース!$H$13:$I$16,2,FALSE)</f>
        <v>2</v>
      </c>
      <c r="E2412" s="71">
        <f>抽出加工データ!E2412</f>
        <v>46206</v>
      </c>
    </row>
    <row r="2413" spans="1:5">
      <c r="A2413" s="62">
        <f>IF(春日部市要介護認定進捗状況確認シート!$M$10=抽出加工データ!C2413,1,0)</f>
        <v>0</v>
      </c>
      <c r="B2413" s="62">
        <f>IF(春日部市要介護認定進捗状況確認シート!$E$10=抽出加工データ!B2413,1,0)</f>
        <v>0</v>
      </c>
      <c r="C2413" s="62">
        <f t="shared" si="37"/>
        <v>0</v>
      </c>
      <c r="D2413" s="59">
        <f>VLOOKUP(抽出加工データ!D2413,データベース!$H$13:$I$16,2,FALSE)</f>
        <v>1</v>
      </c>
      <c r="E2413" s="71">
        <f>抽出加工データ!E2413</f>
        <v>46234</v>
      </c>
    </row>
    <row r="2414" spans="1:5">
      <c r="A2414" s="62">
        <f>IF(春日部市要介護認定進捗状況確認シート!$M$10=抽出加工データ!C2414,1,0)</f>
        <v>0</v>
      </c>
      <c r="B2414" s="62">
        <f>IF(春日部市要介護認定進捗状況確認シート!$E$10=抽出加工データ!B2414,1,0)</f>
        <v>0</v>
      </c>
      <c r="C2414" s="62">
        <f t="shared" si="37"/>
        <v>0</v>
      </c>
      <c r="D2414" s="59">
        <f>VLOOKUP(抽出加工データ!D2414,データベース!$H$13:$I$16,2,FALSE)</f>
        <v>2</v>
      </c>
      <c r="E2414" s="71">
        <f>抽出加工データ!E2414</f>
        <v>46231</v>
      </c>
    </row>
    <row r="2415" spans="1:5">
      <c r="A2415" s="62">
        <f>IF(春日部市要介護認定進捗状況確認シート!$M$10=抽出加工データ!C2415,1,0)</f>
        <v>0</v>
      </c>
      <c r="B2415" s="62">
        <f>IF(春日部市要介護認定進捗状況確認シート!$E$10=抽出加工データ!B2415,1,0)</f>
        <v>0</v>
      </c>
      <c r="C2415" s="62">
        <f t="shared" si="37"/>
        <v>0</v>
      </c>
      <c r="D2415" s="59">
        <f>VLOOKUP(抽出加工データ!D2415,データベース!$H$13:$I$16,2,FALSE)</f>
        <v>2</v>
      </c>
      <c r="E2415" s="71">
        <f>抽出加工データ!E2415</f>
        <v>46192</v>
      </c>
    </row>
    <row r="2416" spans="1:5">
      <c r="A2416" s="62">
        <f>IF(春日部市要介護認定進捗状況確認シート!$M$10=抽出加工データ!C2416,1,0)</f>
        <v>0</v>
      </c>
      <c r="B2416" s="62">
        <f>IF(春日部市要介護認定進捗状況確認シート!$E$10=抽出加工データ!B2416,1,0)</f>
        <v>0</v>
      </c>
      <c r="C2416" s="62">
        <f t="shared" si="37"/>
        <v>0</v>
      </c>
      <c r="D2416" s="59">
        <f>VLOOKUP(抽出加工データ!D2416,データベース!$H$13:$I$16,2,FALSE)</f>
        <v>2</v>
      </c>
      <c r="E2416" s="71">
        <f>抽出加工データ!E2416</f>
        <v>46192</v>
      </c>
    </row>
    <row r="2417" spans="1:5">
      <c r="A2417" s="62">
        <f>IF(春日部市要介護認定進捗状況確認シート!$M$10=抽出加工データ!C2417,1,0)</f>
        <v>0</v>
      </c>
      <c r="B2417" s="62">
        <f>IF(春日部市要介護認定進捗状況確認シート!$E$10=抽出加工データ!B2417,1,0)</f>
        <v>0</v>
      </c>
      <c r="C2417" s="62">
        <f t="shared" si="37"/>
        <v>0</v>
      </c>
      <c r="D2417" s="59">
        <f>VLOOKUP(抽出加工データ!D2417,データベース!$H$13:$I$16,2,FALSE)</f>
        <v>2</v>
      </c>
      <c r="E2417" s="71">
        <f>抽出加工データ!E2417</f>
        <v>46238</v>
      </c>
    </row>
    <row r="2418" spans="1:5">
      <c r="A2418" s="62">
        <f>IF(春日部市要介護認定進捗状況確認シート!$M$10=抽出加工データ!C2418,1,0)</f>
        <v>0</v>
      </c>
      <c r="B2418" s="62">
        <f>IF(春日部市要介護認定進捗状況確認シート!$E$10=抽出加工データ!B2418,1,0)</f>
        <v>0</v>
      </c>
      <c r="C2418" s="62">
        <f t="shared" si="37"/>
        <v>0</v>
      </c>
      <c r="D2418" s="59">
        <f>VLOOKUP(抽出加工データ!D2418,データベース!$H$13:$I$16,2,FALSE)</f>
        <v>1</v>
      </c>
      <c r="E2418" s="71">
        <f>抽出加工データ!E2418</f>
        <v>46199</v>
      </c>
    </row>
    <row r="2419" spans="1:5">
      <c r="A2419" s="62">
        <f>IF(春日部市要介護認定進捗状況確認シート!$M$10=抽出加工データ!C2419,1,0)</f>
        <v>0</v>
      </c>
      <c r="B2419" s="62">
        <f>IF(春日部市要介護認定進捗状況確認シート!$E$10=抽出加工データ!B2419,1,0)</f>
        <v>0</v>
      </c>
      <c r="C2419" s="62">
        <f t="shared" si="37"/>
        <v>0</v>
      </c>
      <c r="D2419" s="59">
        <f>VLOOKUP(抽出加工データ!D2419,データベース!$H$13:$I$16,2,FALSE)</f>
        <v>2</v>
      </c>
      <c r="E2419" s="71">
        <f>抽出加工データ!E2419</f>
        <v>46210</v>
      </c>
    </row>
    <row r="2420" spans="1:5">
      <c r="A2420" s="62">
        <f>IF(春日部市要介護認定進捗状況確認シート!$M$10=抽出加工データ!C2420,1,0)</f>
        <v>0</v>
      </c>
      <c r="B2420" s="62">
        <f>IF(春日部市要介護認定進捗状況確認シート!$E$10=抽出加工データ!B2420,1,0)</f>
        <v>0</v>
      </c>
      <c r="C2420" s="62">
        <f t="shared" si="37"/>
        <v>0</v>
      </c>
      <c r="D2420" s="59">
        <f>VLOOKUP(抽出加工データ!D2420,データベース!$H$13:$I$16,2,FALSE)</f>
        <v>2</v>
      </c>
      <c r="E2420" s="71">
        <f>抽出加工データ!E2420</f>
        <v>46190</v>
      </c>
    </row>
    <row r="2421" spans="1:5">
      <c r="A2421" s="62">
        <f>IF(春日部市要介護認定進捗状況確認シート!$M$10=抽出加工データ!C2421,1,0)</f>
        <v>0</v>
      </c>
      <c r="B2421" s="62">
        <f>IF(春日部市要介護認定進捗状況確認シート!$E$10=抽出加工データ!B2421,1,0)</f>
        <v>0</v>
      </c>
      <c r="C2421" s="62">
        <f t="shared" si="37"/>
        <v>0</v>
      </c>
      <c r="D2421" s="59">
        <f>VLOOKUP(抽出加工データ!D2421,データベース!$H$13:$I$16,2,FALSE)</f>
        <v>5</v>
      </c>
      <c r="E2421" s="71">
        <f>抽出加工データ!E2421</f>
        <v>46232</v>
      </c>
    </row>
    <row r="2422" spans="1:5">
      <c r="A2422" s="62">
        <f>IF(春日部市要介護認定進捗状況確認シート!$M$10=抽出加工データ!C2422,1,0)</f>
        <v>0</v>
      </c>
      <c r="B2422" s="62">
        <f>IF(春日部市要介護認定進捗状況確認シート!$E$10=抽出加工データ!B2422,1,0)</f>
        <v>0</v>
      </c>
      <c r="C2422" s="62">
        <f t="shared" si="37"/>
        <v>0</v>
      </c>
      <c r="D2422" s="59">
        <f>VLOOKUP(抽出加工データ!D2422,データベース!$H$13:$I$16,2,FALSE)</f>
        <v>2</v>
      </c>
      <c r="E2422" s="71">
        <f>抽出加工データ!E2422</f>
        <v>46239</v>
      </c>
    </row>
    <row r="2423" spans="1:5">
      <c r="A2423" s="62">
        <f>IF(春日部市要介護認定進捗状況確認シート!$M$10=抽出加工データ!C2423,1,0)</f>
        <v>0</v>
      </c>
      <c r="B2423" s="62">
        <f>IF(春日部市要介護認定進捗状況確認シート!$E$10=抽出加工データ!B2423,1,0)</f>
        <v>0</v>
      </c>
      <c r="C2423" s="62">
        <f t="shared" si="37"/>
        <v>0</v>
      </c>
      <c r="D2423" s="59">
        <f>VLOOKUP(抽出加工データ!D2423,データベース!$H$13:$I$16,2,FALSE)</f>
        <v>2</v>
      </c>
      <c r="E2423" s="71">
        <f>抽出加工データ!E2423</f>
        <v>0</v>
      </c>
    </row>
    <row r="2424" spans="1:5">
      <c r="A2424" s="62">
        <f>IF(春日部市要介護認定進捗状況確認シート!$M$10=抽出加工データ!C2424,1,0)</f>
        <v>0</v>
      </c>
      <c r="B2424" s="62">
        <f>IF(春日部市要介護認定進捗状況確認シート!$E$10=抽出加工データ!B2424,1,0)</f>
        <v>0</v>
      </c>
      <c r="C2424" s="62">
        <f t="shared" si="37"/>
        <v>0</v>
      </c>
      <c r="D2424" s="59">
        <f>VLOOKUP(抽出加工データ!D2424,データベース!$H$13:$I$16,2,FALSE)</f>
        <v>1</v>
      </c>
      <c r="E2424" s="71">
        <f>抽出加工データ!E2424</f>
        <v>46192</v>
      </c>
    </row>
    <row r="2425" spans="1:5">
      <c r="A2425" s="62">
        <f>IF(春日部市要介護認定進捗状況確認シート!$M$10=抽出加工データ!C2425,1,0)</f>
        <v>0</v>
      </c>
      <c r="B2425" s="62">
        <f>IF(春日部市要介護認定進捗状況確認シート!$E$10=抽出加工データ!B2425,1,0)</f>
        <v>0</v>
      </c>
      <c r="C2425" s="62">
        <f t="shared" si="37"/>
        <v>0</v>
      </c>
      <c r="D2425" s="59">
        <f>VLOOKUP(抽出加工データ!D2425,データベース!$H$13:$I$16,2,FALSE)</f>
        <v>2</v>
      </c>
      <c r="E2425" s="71">
        <f>抽出加工データ!E2425</f>
        <v>46211</v>
      </c>
    </row>
    <row r="2426" spans="1:5">
      <c r="A2426" s="62">
        <f>IF(春日部市要介護認定進捗状況確認シート!$M$10=抽出加工データ!C2426,1,0)</f>
        <v>0</v>
      </c>
      <c r="B2426" s="62">
        <f>IF(春日部市要介護認定進捗状況確認シート!$E$10=抽出加工データ!B2426,1,0)</f>
        <v>0</v>
      </c>
      <c r="C2426" s="62">
        <f t="shared" si="37"/>
        <v>0</v>
      </c>
      <c r="D2426" s="59">
        <f>VLOOKUP(抽出加工データ!D2426,データベース!$H$13:$I$16,2,FALSE)</f>
        <v>2</v>
      </c>
      <c r="E2426" s="71">
        <f>抽出加工データ!E2426</f>
        <v>0</v>
      </c>
    </row>
    <row r="2427" spans="1:5">
      <c r="A2427" s="62">
        <f>IF(春日部市要介護認定進捗状況確認シート!$M$10=抽出加工データ!C2427,1,0)</f>
        <v>0</v>
      </c>
      <c r="B2427" s="62">
        <f>IF(春日部市要介護認定進捗状況確認シート!$E$10=抽出加工データ!B2427,1,0)</f>
        <v>0</v>
      </c>
      <c r="C2427" s="62">
        <f t="shared" si="37"/>
        <v>0</v>
      </c>
      <c r="D2427" s="59">
        <f>VLOOKUP(抽出加工データ!D2427,データベース!$H$13:$I$16,2,FALSE)</f>
        <v>2</v>
      </c>
      <c r="E2427" s="71">
        <f>抽出加工データ!E2427</f>
        <v>46234</v>
      </c>
    </row>
    <row r="2428" spans="1:5">
      <c r="A2428" s="62">
        <f>IF(春日部市要介護認定進捗状況確認シート!$M$10=抽出加工データ!C2428,1,0)</f>
        <v>0</v>
      </c>
      <c r="B2428" s="62">
        <f>IF(春日部市要介護認定進捗状況確認シート!$E$10=抽出加工データ!B2428,1,0)</f>
        <v>0</v>
      </c>
      <c r="C2428" s="62">
        <f t="shared" si="37"/>
        <v>0</v>
      </c>
      <c r="D2428" s="59">
        <f>VLOOKUP(抽出加工データ!D2428,データベース!$H$13:$I$16,2,FALSE)</f>
        <v>2</v>
      </c>
      <c r="E2428" s="71">
        <f>抽出加工データ!E2428</f>
        <v>46218</v>
      </c>
    </row>
    <row r="2429" spans="1:5">
      <c r="A2429" s="62">
        <f>IF(春日部市要介護認定進捗状況確認シート!$M$10=抽出加工データ!C2429,1,0)</f>
        <v>0</v>
      </c>
      <c r="B2429" s="62">
        <f>IF(春日部市要介護認定進捗状況確認シート!$E$10=抽出加工データ!B2429,1,0)</f>
        <v>0</v>
      </c>
      <c r="C2429" s="62">
        <f t="shared" si="37"/>
        <v>0</v>
      </c>
      <c r="D2429" s="59">
        <f>VLOOKUP(抽出加工データ!D2429,データベース!$H$13:$I$16,2,FALSE)</f>
        <v>2</v>
      </c>
      <c r="E2429" s="71">
        <f>抽出加工データ!E2429</f>
        <v>46230</v>
      </c>
    </row>
    <row r="2430" spans="1:5">
      <c r="A2430" s="62">
        <f>IF(春日部市要介護認定進捗状況確認シート!$M$10=抽出加工データ!C2430,1,0)</f>
        <v>0</v>
      </c>
      <c r="B2430" s="62">
        <f>IF(春日部市要介護認定進捗状況確認シート!$E$10=抽出加工データ!B2430,1,0)</f>
        <v>0</v>
      </c>
      <c r="C2430" s="62">
        <f t="shared" si="37"/>
        <v>0</v>
      </c>
      <c r="D2430" s="59">
        <f>VLOOKUP(抽出加工データ!D2430,データベース!$H$13:$I$16,2,FALSE)</f>
        <v>1</v>
      </c>
      <c r="E2430" s="71">
        <f>抽出加工データ!E2430</f>
        <v>0</v>
      </c>
    </row>
    <row r="2431" spans="1:5">
      <c r="A2431" s="62">
        <f>IF(春日部市要介護認定進捗状況確認シート!$M$10=抽出加工データ!C2431,1,0)</f>
        <v>0</v>
      </c>
      <c r="B2431" s="62">
        <f>IF(春日部市要介護認定進捗状況確認シート!$E$10=抽出加工データ!B2431,1,0)</f>
        <v>0</v>
      </c>
      <c r="C2431" s="62">
        <f t="shared" si="37"/>
        <v>0</v>
      </c>
      <c r="D2431" s="59">
        <f>VLOOKUP(抽出加工データ!D2431,データベース!$H$13:$I$16,2,FALSE)</f>
        <v>1</v>
      </c>
      <c r="E2431" s="71">
        <f>抽出加工データ!E2431</f>
        <v>0</v>
      </c>
    </row>
    <row r="2432" spans="1:5">
      <c r="A2432" s="62">
        <f>IF(春日部市要介護認定進捗状況確認シート!$M$10=抽出加工データ!C2432,1,0)</f>
        <v>0</v>
      </c>
      <c r="B2432" s="62">
        <f>IF(春日部市要介護認定進捗状況確認シート!$E$10=抽出加工データ!B2432,1,0)</f>
        <v>0</v>
      </c>
      <c r="C2432" s="62">
        <f t="shared" si="37"/>
        <v>0</v>
      </c>
      <c r="D2432" s="59">
        <f>VLOOKUP(抽出加工データ!D2432,データベース!$H$13:$I$16,2,FALSE)</f>
        <v>2</v>
      </c>
      <c r="E2432" s="71">
        <f>抽出加工データ!E2432</f>
        <v>0</v>
      </c>
    </row>
    <row r="2433" spans="1:5">
      <c r="A2433" s="62">
        <f>IF(春日部市要介護認定進捗状況確認シート!$M$10=抽出加工データ!C2433,1,0)</f>
        <v>0</v>
      </c>
      <c r="B2433" s="62">
        <f>IF(春日部市要介護認定進捗状況確認シート!$E$10=抽出加工データ!B2433,1,0)</f>
        <v>0</v>
      </c>
      <c r="C2433" s="62">
        <f t="shared" si="37"/>
        <v>0</v>
      </c>
      <c r="D2433" s="59">
        <f>VLOOKUP(抽出加工データ!D2433,データベース!$H$13:$I$16,2,FALSE)</f>
        <v>2</v>
      </c>
      <c r="E2433" s="71">
        <f>抽出加工データ!E2433</f>
        <v>46218</v>
      </c>
    </row>
    <row r="2434" spans="1:5">
      <c r="A2434" s="62">
        <f>IF(春日部市要介護認定進捗状況確認シート!$M$10=抽出加工データ!C2434,1,0)</f>
        <v>0</v>
      </c>
      <c r="B2434" s="62">
        <f>IF(春日部市要介護認定進捗状況確認シート!$E$10=抽出加工データ!B2434,1,0)</f>
        <v>0</v>
      </c>
      <c r="C2434" s="62">
        <f t="shared" ref="C2434:C2493" si="38">IF(A2434+B2434=2,1,0)</f>
        <v>0</v>
      </c>
      <c r="D2434" s="59">
        <f>VLOOKUP(抽出加工データ!D2434,データベース!$H$13:$I$16,2,FALSE)</f>
        <v>2</v>
      </c>
      <c r="E2434" s="71">
        <f>抽出加工データ!E2434</f>
        <v>46225</v>
      </c>
    </row>
    <row r="2435" spans="1:5">
      <c r="A2435" s="62">
        <f>IF(春日部市要介護認定進捗状況確認シート!$M$10=抽出加工データ!C2435,1,0)</f>
        <v>0</v>
      </c>
      <c r="B2435" s="62">
        <f>IF(春日部市要介護認定進捗状況確認シート!$E$10=抽出加工データ!B2435,1,0)</f>
        <v>0</v>
      </c>
      <c r="C2435" s="62">
        <f t="shared" si="38"/>
        <v>0</v>
      </c>
      <c r="D2435" s="59">
        <f>VLOOKUP(抽出加工データ!D2435,データベース!$H$13:$I$16,2,FALSE)</f>
        <v>10</v>
      </c>
      <c r="E2435" s="71">
        <f>抽出加工データ!E2435</f>
        <v>46192</v>
      </c>
    </row>
    <row r="2436" spans="1:5">
      <c r="A2436" s="62">
        <f>IF(春日部市要介護認定進捗状況確認シート!$M$10=抽出加工データ!C2436,1,0)</f>
        <v>0</v>
      </c>
      <c r="B2436" s="62">
        <f>IF(春日部市要介護認定進捗状況確認シート!$E$10=抽出加工データ!B2436,1,0)</f>
        <v>0</v>
      </c>
      <c r="C2436" s="62">
        <f t="shared" si="38"/>
        <v>0</v>
      </c>
      <c r="D2436" s="59">
        <f>VLOOKUP(抽出加工データ!D2436,データベース!$H$13:$I$16,2,FALSE)</f>
        <v>2</v>
      </c>
      <c r="E2436" s="71">
        <f>抽出加工データ!E2436</f>
        <v>0</v>
      </c>
    </row>
    <row r="2437" spans="1:5">
      <c r="A2437" s="62">
        <f>IF(春日部市要介護認定進捗状況確認シート!$M$10=抽出加工データ!C2437,1,0)</f>
        <v>0</v>
      </c>
      <c r="B2437" s="62">
        <f>IF(春日部市要介護認定進捗状況確認シート!$E$10=抽出加工データ!B2437,1,0)</f>
        <v>0</v>
      </c>
      <c r="C2437" s="62">
        <f t="shared" si="38"/>
        <v>0</v>
      </c>
      <c r="D2437" s="59">
        <f>VLOOKUP(抽出加工データ!D2437,データベース!$H$13:$I$16,2,FALSE)</f>
        <v>2</v>
      </c>
      <c r="E2437" s="71">
        <f>抽出加工データ!E2437</f>
        <v>46225</v>
      </c>
    </row>
    <row r="2438" spans="1:5">
      <c r="A2438" s="62">
        <f>IF(春日部市要介護認定進捗状況確認シート!$M$10=抽出加工データ!C2438,1,0)</f>
        <v>0</v>
      </c>
      <c r="B2438" s="62">
        <f>IF(春日部市要介護認定進捗状況確認シート!$E$10=抽出加工データ!B2438,1,0)</f>
        <v>0</v>
      </c>
      <c r="C2438" s="62">
        <f t="shared" si="38"/>
        <v>0</v>
      </c>
      <c r="D2438" s="59">
        <f>VLOOKUP(抽出加工データ!D2438,データベース!$H$13:$I$16,2,FALSE)</f>
        <v>1</v>
      </c>
      <c r="E2438" s="71">
        <f>抽出加工データ!E2438</f>
        <v>46231</v>
      </c>
    </row>
    <row r="2439" spans="1:5">
      <c r="A2439" s="62">
        <f>IF(春日部市要介護認定進捗状況確認シート!$M$10=抽出加工データ!C2439,1,0)</f>
        <v>0</v>
      </c>
      <c r="B2439" s="62">
        <f>IF(春日部市要介護認定進捗状況確認シート!$E$10=抽出加工データ!B2439,1,0)</f>
        <v>0</v>
      </c>
      <c r="C2439" s="62">
        <f t="shared" si="38"/>
        <v>0</v>
      </c>
      <c r="D2439" s="59">
        <f>VLOOKUP(抽出加工データ!D2439,データベース!$H$13:$I$16,2,FALSE)</f>
        <v>2</v>
      </c>
      <c r="E2439" s="71">
        <f>抽出加工データ!E2439</f>
        <v>46209</v>
      </c>
    </row>
    <row r="2440" spans="1:5">
      <c r="A2440" s="62">
        <f>IF(春日部市要介護認定進捗状況確認シート!$M$10=抽出加工データ!C2440,1,0)</f>
        <v>0</v>
      </c>
      <c r="B2440" s="62">
        <f>IF(春日部市要介護認定進捗状況確認シート!$E$10=抽出加工データ!B2440,1,0)</f>
        <v>0</v>
      </c>
      <c r="C2440" s="62">
        <f t="shared" si="38"/>
        <v>0</v>
      </c>
      <c r="D2440" s="59">
        <f>VLOOKUP(抽出加工データ!D2440,データベース!$H$13:$I$16,2,FALSE)</f>
        <v>5</v>
      </c>
      <c r="E2440" s="71">
        <f>抽出加工データ!E2440</f>
        <v>46213</v>
      </c>
    </row>
    <row r="2441" spans="1:5">
      <c r="A2441" s="62">
        <f>IF(春日部市要介護認定進捗状況確認シート!$M$10=抽出加工データ!C2441,1,0)</f>
        <v>0</v>
      </c>
      <c r="B2441" s="62">
        <f>IF(春日部市要介護認定進捗状況確認シート!$E$10=抽出加工データ!B2441,1,0)</f>
        <v>0</v>
      </c>
      <c r="C2441" s="62">
        <f t="shared" si="38"/>
        <v>0</v>
      </c>
      <c r="D2441" s="59">
        <f>VLOOKUP(抽出加工データ!D2441,データベース!$H$13:$I$16,2,FALSE)</f>
        <v>2</v>
      </c>
      <c r="E2441" s="71">
        <f>抽出加工データ!E2441</f>
        <v>46213</v>
      </c>
    </row>
    <row r="2442" spans="1:5">
      <c r="A2442" s="62">
        <f>IF(春日部市要介護認定進捗状況確認シート!$M$10=抽出加工データ!C2442,1,0)</f>
        <v>0</v>
      </c>
      <c r="B2442" s="62">
        <f>IF(春日部市要介護認定進捗状況確認シート!$E$10=抽出加工データ!B2442,1,0)</f>
        <v>0</v>
      </c>
      <c r="C2442" s="62">
        <f t="shared" si="38"/>
        <v>0</v>
      </c>
      <c r="D2442" s="59">
        <f>VLOOKUP(抽出加工データ!D2442,データベース!$H$13:$I$16,2,FALSE)</f>
        <v>2</v>
      </c>
      <c r="E2442" s="71">
        <f>抽出加工データ!E2442</f>
        <v>0</v>
      </c>
    </row>
    <row r="2443" spans="1:5">
      <c r="A2443" s="62">
        <f>IF(春日部市要介護認定進捗状況確認シート!$M$10=抽出加工データ!C2443,1,0)</f>
        <v>0</v>
      </c>
      <c r="B2443" s="62">
        <f>IF(春日部市要介護認定進捗状況確認シート!$E$10=抽出加工データ!B2443,1,0)</f>
        <v>0</v>
      </c>
      <c r="C2443" s="62">
        <f t="shared" si="38"/>
        <v>0</v>
      </c>
      <c r="D2443" s="59">
        <f>VLOOKUP(抽出加工データ!D2443,データベース!$H$13:$I$16,2,FALSE)</f>
        <v>2</v>
      </c>
      <c r="E2443" s="71">
        <f>抽出加工データ!E2443</f>
        <v>46224</v>
      </c>
    </row>
    <row r="2444" spans="1:5">
      <c r="A2444" s="62">
        <f>IF(春日部市要介護認定進捗状況確認シート!$M$10=抽出加工データ!C2444,1,0)</f>
        <v>0</v>
      </c>
      <c r="B2444" s="62">
        <f>IF(春日部市要介護認定進捗状況確認シート!$E$10=抽出加工データ!B2444,1,0)</f>
        <v>0</v>
      </c>
      <c r="C2444" s="62">
        <f t="shared" si="38"/>
        <v>0</v>
      </c>
      <c r="D2444" s="59">
        <f>VLOOKUP(抽出加工データ!D2444,データベース!$H$13:$I$16,2,FALSE)</f>
        <v>2</v>
      </c>
      <c r="E2444" s="71">
        <f>抽出加工データ!E2444</f>
        <v>46238</v>
      </c>
    </row>
    <row r="2445" spans="1:5">
      <c r="A2445" s="62">
        <f>IF(春日部市要介護認定進捗状況確認シート!$M$10=抽出加工データ!C2445,1,0)</f>
        <v>0</v>
      </c>
      <c r="B2445" s="62">
        <f>IF(春日部市要介護認定進捗状況確認シート!$E$10=抽出加工データ!B2445,1,0)</f>
        <v>0</v>
      </c>
      <c r="C2445" s="62">
        <f t="shared" si="38"/>
        <v>0</v>
      </c>
      <c r="D2445" s="59">
        <f>VLOOKUP(抽出加工データ!D2445,データベース!$H$13:$I$16,2,FALSE)</f>
        <v>2</v>
      </c>
      <c r="E2445" s="71">
        <f>抽出加工データ!E2445</f>
        <v>46251</v>
      </c>
    </row>
    <row r="2446" spans="1:5">
      <c r="A2446" s="62">
        <f>IF(春日部市要介護認定進捗状況確認シート!$M$10=抽出加工データ!C2446,1,0)</f>
        <v>0</v>
      </c>
      <c r="B2446" s="62">
        <f>IF(春日部市要介護認定進捗状況確認シート!$E$10=抽出加工データ!B2446,1,0)</f>
        <v>0</v>
      </c>
      <c r="C2446" s="62">
        <f t="shared" si="38"/>
        <v>0</v>
      </c>
      <c r="D2446" s="59">
        <f>VLOOKUP(抽出加工データ!D2446,データベース!$H$13:$I$16,2,FALSE)</f>
        <v>1</v>
      </c>
      <c r="E2446" s="71">
        <f>抽出加工データ!E2446</f>
        <v>46192</v>
      </c>
    </row>
    <row r="2447" spans="1:5">
      <c r="A2447" s="62">
        <f>IF(春日部市要介護認定進捗状況確認シート!$M$10=抽出加工データ!C2447,1,0)</f>
        <v>0</v>
      </c>
      <c r="B2447" s="62">
        <f>IF(春日部市要介護認定進捗状況確認シート!$E$10=抽出加工データ!B2447,1,0)</f>
        <v>0</v>
      </c>
      <c r="C2447" s="62">
        <f t="shared" si="38"/>
        <v>0</v>
      </c>
      <c r="D2447" s="59">
        <f>VLOOKUP(抽出加工データ!D2447,データベース!$H$13:$I$16,2,FALSE)</f>
        <v>5</v>
      </c>
      <c r="E2447" s="71">
        <f>抽出加工データ!E2447</f>
        <v>0</v>
      </c>
    </row>
    <row r="2448" spans="1:5">
      <c r="A2448" s="62">
        <f>IF(春日部市要介護認定進捗状況確認シート!$M$10=抽出加工データ!C2448,1,0)</f>
        <v>0</v>
      </c>
      <c r="B2448" s="62">
        <f>IF(春日部市要介護認定進捗状況確認シート!$E$10=抽出加工データ!B2448,1,0)</f>
        <v>0</v>
      </c>
      <c r="C2448" s="62">
        <f t="shared" si="38"/>
        <v>0</v>
      </c>
      <c r="D2448" s="59">
        <f>VLOOKUP(抽出加工データ!D2448,データベース!$H$13:$I$16,2,FALSE)</f>
        <v>2</v>
      </c>
      <c r="E2448" s="71">
        <f>抽出加工データ!E2448</f>
        <v>46209</v>
      </c>
    </row>
    <row r="2449" spans="1:5">
      <c r="A2449" s="62">
        <f>IF(春日部市要介護認定進捗状況確認シート!$M$10=抽出加工データ!C2449,1,0)</f>
        <v>0</v>
      </c>
      <c r="B2449" s="62">
        <f>IF(春日部市要介護認定進捗状況確認シート!$E$10=抽出加工データ!B2449,1,0)</f>
        <v>0</v>
      </c>
      <c r="C2449" s="62">
        <f t="shared" si="38"/>
        <v>0</v>
      </c>
      <c r="D2449" s="59">
        <f>VLOOKUP(抽出加工データ!D2449,データベース!$H$13:$I$16,2,FALSE)</f>
        <v>2</v>
      </c>
      <c r="E2449" s="71">
        <f>抽出加工データ!E2449</f>
        <v>0</v>
      </c>
    </row>
    <row r="2450" spans="1:5">
      <c r="A2450" s="62">
        <f>IF(春日部市要介護認定進捗状況確認シート!$M$10=抽出加工データ!C2450,1,0)</f>
        <v>0</v>
      </c>
      <c r="B2450" s="62">
        <f>IF(春日部市要介護認定進捗状況確認シート!$E$10=抽出加工データ!B2450,1,0)</f>
        <v>0</v>
      </c>
      <c r="C2450" s="62">
        <f t="shared" si="38"/>
        <v>0</v>
      </c>
      <c r="D2450" s="59">
        <f>VLOOKUP(抽出加工データ!D2450,データベース!$H$13:$I$16,2,FALSE)</f>
        <v>5</v>
      </c>
      <c r="E2450" s="71">
        <f>抽出加工データ!E2450</f>
        <v>46237</v>
      </c>
    </row>
    <row r="2451" spans="1:5">
      <c r="A2451" s="62">
        <f>IF(春日部市要介護認定進捗状況確認シート!$M$10=抽出加工データ!C2451,1,0)</f>
        <v>0</v>
      </c>
      <c r="B2451" s="62">
        <f>IF(春日部市要介護認定進捗状況確認シート!$E$10=抽出加工データ!B2451,1,0)</f>
        <v>0</v>
      </c>
      <c r="C2451" s="62">
        <f t="shared" si="38"/>
        <v>0</v>
      </c>
      <c r="D2451" s="59">
        <f>VLOOKUP(抽出加工データ!D2451,データベース!$H$13:$I$16,2,FALSE)</f>
        <v>5</v>
      </c>
      <c r="E2451" s="71">
        <f>抽出加工データ!E2451</f>
        <v>46253</v>
      </c>
    </row>
    <row r="2452" spans="1:5">
      <c r="A2452" s="62">
        <f>IF(春日部市要介護認定進捗状況確認シート!$M$10=抽出加工データ!C2452,1,0)</f>
        <v>0</v>
      </c>
      <c r="B2452" s="62">
        <f>IF(春日部市要介護認定進捗状況確認シート!$E$10=抽出加工データ!B2452,1,0)</f>
        <v>0</v>
      </c>
      <c r="C2452" s="62">
        <f t="shared" si="38"/>
        <v>0</v>
      </c>
      <c r="D2452" s="59">
        <f>VLOOKUP(抽出加工データ!D2452,データベース!$H$13:$I$16,2,FALSE)</f>
        <v>1</v>
      </c>
      <c r="E2452" s="71">
        <f>抽出加工データ!E2452</f>
        <v>46224</v>
      </c>
    </row>
    <row r="2453" spans="1:5">
      <c r="A2453" s="62">
        <f>IF(春日部市要介護認定進捗状況確認シート!$M$10=抽出加工データ!C2453,1,0)</f>
        <v>0</v>
      </c>
      <c r="B2453" s="62">
        <f>IF(春日部市要介護認定進捗状況確認シート!$E$10=抽出加工データ!B2453,1,0)</f>
        <v>0</v>
      </c>
      <c r="C2453" s="62">
        <f t="shared" si="38"/>
        <v>0</v>
      </c>
      <c r="D2453" s="59">
        <f>VLOOKUP(抽出加工データ!D2453,データベース!$H$13:$I$16,2,FALSE)</f>
        <v>10</v>
      </c>
      <c r="E2453" s="71">
        <f>抽出加工データ!E2453</f>
        <v>0</v>
      </c>
    </row>
    <row r="2454" spans="1:5">
      <c r="A2454" s="62">
        <f>IF(春日部市要介護認定進捗状況確認シート!$M$10=抽出加工データ!C2454,1,0)</f>
        <v>0</v>
      </c>
      <c r="B2454" s="62">
        <f>IF(春日部市要介護認定進捗状況確認シート!$E$10=抽出加工データ!B2454,1,0)</f>
        <v>0</v>
      </c>
      <c r="C2454" s="62">
        <f t="shared" si="38"/>
        <v>0</v>
      </c>
      <c r="D2454" s="59">
        <f>VLOOKUP(抽出加工データ!D2454,データベース!$H$13:$I$16,2,FALSE)</f>
        <v>5</v>
      </c>
      <c r="E2454" s="71">
        <f>抽出加工データ!E2454</f>
        <v>46251</v>
      </c>
    </row>
    <row r="2455" spans="1:5">
      <c r="A2455" s="62">
        <f>IF(春日部市要介護認定進捗状況確認シート!$M$10=抽出加工データ!C2455,1,0)</f>
        <v>0</v>
      </c>
      <c r="B2455" s="62">
        <f>IF(春日部市要介護認定進捗状況確認シート!$E$10=抽出加工データ!B2455,1,0)</f>
        <v>0</v>
      </c>
      <c r="C2455" s="62">
        <f t="shared" si="38"/>
        <v>0</v>
      </c>
      <c r="D2455" s="59">
        <f>VLOOKUP(抽出加工データ!D2455,データベース!$H$13:$I$16,2,FALSE)</f>
        <v>10</v>
      </c>
      <c r="E2455" s="71">
        <f>抽出加工データ!E2455</f>
        <v>46232</v>
      </c>
    </row>
    <row r="2456" spans="1:5">
      <c r="A2456" s="62">
        <f>IF(春日部市要介護認定進捗状況確認シート!$M$10=抽出加工データ!C2456,1,0)</f>
        <v>0</v>
      </c>
      <c r="B2456" s="62">
        <f>IF(春日部市要介護認定進捗状況確認シート!$E$10=抽出加工データ!B2456,1,0)</f>
        <v>0</v>
      </c>
      <c r="C2456" s="62">
        <f t="shared" si="38"/>
        <v>0</v>
      </c>
      <c r="D2456" s="59">
        <f>VLOOKUP(抽出加工データ!D2456,データベース!$H$13:$I$16,2,FALSE)</f>
        <v>2</v>
      </c>
      <c r="E2456" s="71">
        <f>抽出加工データ!E2456</f>
        <v>46239</v>
      </c>
    </row>
    <row r="2457" spans="1:5">
      <c r="A2457" s="62">
        <f>IF(春日部市要介護認定進捗状況確認シート!$M$10=抽出加工データ!C2457,1,0)</f>
        <v>0</v>
      </c>
      <c r="B2457" s="62">
        <f>IF(春日部市要介護認定進捗状況確認シート!$E$10=抽出加工データ!B2457,1,0)</f>
        <v>0</v>
      </c>
      <c r="C2457" s="62">
        <f t="shared" si="38"/>
        <v>0</v>
      </c>
      <c r="D2457" s="59">
        <f>VLOOKUP(抽出加工データ!D2457,データベース!$H$13:$I$16,2,FALSE)</f>
        <v>2</v>
      </c>
      <c r="E2457" s="71">
        <f>抽出加工データ!E2457</f>
        <v>46204</v>
      </c>
    </row>
    <row r="2458" spans="1:5">
      <c r="A2458" s="62">
        <f>IF(春日部市要介護認定進捗状況確認シート!$M$10=抽出加工データ!C2458,1,0)</f>
        <v>0</v>
      </c>
      <c r="B2458" s="62">
        <f>IF(春日部市要介護認定進捗状況確認シート!$E$10=抽出加工データ!B2458,1,0)</f>
        <v>0</v>
      </c>
      <c r="C2458" s="62">
        <f t="shared" si="38"/>
        <v>0</v>
      </c>
      <c r="D2458" s="59">
        <f>VLOOKUP(抽出加工データ!D2458,データベース!$H$13:$I$16,2,FALSE)</f>
        <v>2</v>
      </c>
      <c r="E2458" s="71">
        <f>抽出加工データ!E2458</f>
        <v>46239</v>
      </c>
    </row>
    <row r="2459" spans="1:5">
      <c r="A2459" s="62">
        <f>IF(春日部市要介護認定進捗状況確認シート!$M$10=抽出加工データ!C2459,1,0)</f>
        <v>0</v>
      </c>
      <c r="B2459" s="62">
        <f>IF(春日部市要介護認定進捗状況確認シート!$E$10=抽出加工データ!B2459,1,0)</f>
        <v>0</v>
      </c>
      <c r="C2459" s="62">
        <f t="shared" si="38"/>
        <v>0</v>
      </c>
      <c r="D2459" s="59">
        <f>VLOOKUP(抽出加工データ!D2459,データベース!$H$13:$I$16,2,FALSE)</f>
        <v>2</v>
      </c>
      <c r="E2459" s="71">
        <f>抽出加工データ!E2459</f>
        <v>0</v>
      </c>
    </row>
    <row r="2460" spans="1:5">
      <c r="A2460" s="62">
        <f>IF(春日部市要介護認定進捗状況確認シート!$M$10=抽出加工データ!C2460,1,0)</f>
        <v>0</v>
      </c>
      <c r="B2460" s="62">
        <f>IF(春日部市要介護認定進捗状況確認シート!$E$10=抽出加工データ!B2460,1,0)</f>
        <v>0</v>
      </c>
      <c r="C2460" s="62">
        <f t="shared" si="38"/>
        <v>0</v>
      </c>
      <c r="D2460" s="59">
        <f>VLOOKUP(抽出加工データ!D2460,データベース!$H$13:$I$16,2,FALSE)</f>
        <v>5</v>
      </c>
      <c r="E2460" s="71">
        <f>抽出加工データ!E2460</f>
        <v>46211</v>
      </c>
    </row>
    <row r="2461" spans="1:5">
      <c r="A2461" s="62">
        <f>IF(春日部市要介護認定進捗状況確認シート!$M$10=抽出加工データ!C2461,1,0)</f>
        <v>0</v>
      </c>
      <c r="B2461" s="62">
        <f>IF(春日部市要介護認定進捗状況確認シート!$E$10=抽出加工データ!B2461,1,0)</f>
        <v>0</v>
      </c>
      <c r="C2461" s="62">
        <f t="shared" si="38"/>
        <v>0</v>
      </c>
      <c r="D2461" s="59">
        <f>VLOOKUP(抽出加工データ!D2461,データベース!$H$13:$I$16,2,FALSE)</f>
        <v>2</v>
      </c>
      <c r="E2461" s="71">
        <f>抽出加工データ!E2461</f>
        <v>46210</v>
      </c>
    </row>
    <row r="2462" spans="1:5">
      <c r="A2462" s="62">
        <f>IF(春日部市要介護認定進捗状況確認シート!$M$10=抽出加工データ!C2462,1,0)</f>
        <v>0</v>
      </c>
      <c r="B2462" s="62">
        <f>IF(春日部市要介護認定進捗状況確認シート!$E$10=抽出加工データ!B2462,1,0)</f>
        <v>0</v>
      </c>
      <c r="C2462" s="62">
        <f t="shared" si="38"/>
        <v>0</v>
      </c>
      <c r="D2462" s="59">
        <f>VLOOKUP(抽出加工データ!D2462,データベース!$H$13:$I$16,2,FALSE)</f>
        <v>1</v>
      </c>
      <c r="E2462" s="71">
        <f>抽出加工データ!E2462</f>
        <v>46218</v>
      </c>
    </row>
    <row r="2463" spans="1:5">
      <c r="A2463" s="62">
        <f>IF(春日部市要介護認定進捗状況確認シート!$M$10=抽出加工データ!C2463,1,0)</f>
        <v>0</v>
      </c>
      <c r="B2463" s="62">
        <f>IF(春日部市要介護認定進捗状況確認シート!$E$10=抽出加工データ!B2463,1,0)</f>
        <v>0</v>
      </c>
      <c r="C2463" s="62">
        <f t="shared" si="38"/>
        <v>0</v>
      </c>
      <c r="D2463" s="59">
        <f>VLOOKUP(抽出加工データ!D2463,データベース!$H$13:$I$16,2,FALSE)</f>
        <v>2</v>
      </c>
      <c r="E2463" s="71">
        <f>抽出加工データ!E2463</f>
        <v>46213</v>
      </c>
    </row>
    <row r="2464" spans="1:5">
      <c r="A2464" s="62">
        <f>IF(春日部市要介護認定進捗状況確認シート!$M$10=抽出加工データ!C2464,1,0)</f>
        <v>0</v>
      </c>
      <c r="B2464" s="62">
        <f>IF(春日部市要介護認定進捗状況確認シート!$E$10=抽出加工データ!B2464,1,0)</f>
        <v>0</v>
      </c>
      <c r="C2464" s="62">
        <f t="shared" si="38"/>
        <v>0</v>
      </c>
      <c r="D2464" s="59">
        <f>VLOOKUP(抽出加工データ!D2464,データベース!$H$13:$I$16,2,FALSE)</f>
        <v>2</v>
      </c>
      <c r="E2464" s="71">
        <f>抽出加工データ!E2464</f>
        <v>0</v>
      </c>
    </row>
    <row r="2465" spans="1:5">
      <c r="A2465" s="62">
        <f>IF(春日部市要介護認定進捗状況確認シート!$M$10=抽出加工データ!C2465,1,0)</f>
        <v>0</v>
      </c>
      <c r="B2465" s="62">
        <f>IF(春日部市要介護認定進捗状況確認シート!$E$10=抽出加工データ!B2465,1,0)</f>
        <v>0</v>
      </c>
      <c r="C2465" s="62">
        <f t="shared" si="38"/>
        <v>0</v>
      </c>
      <c r="D2465" s="59">
        <f>VLOOKUP(抽出加工データ!D2465,データベース!$H$13:$I$16,2,FALSE)</f>
        <v>5</v>
      </c>
      <c r="E2465" s="71">
        <f>抽出加工データ!E2465</f>
        <v>0</v>
      </c>
    </row>
    <row r="2466" spans="1:5">
      <c r="A2466" s="62">
        <f>IF(春日部市要介護認定進捗状況確認シート!$M$10=抽出加工データ!C2466,1,0)</f>
        <v>0</v>
      </c>
      <c r="B2466" s="62">
        <f>IF(春日部市要介護認定進捗状況確認シート!$E$10=抽出加工データ!B2466,1,0)</f>
        <v>0</v>
      </c>
      <c r="C2466" s="62">
        <f t="shared" si="38"/>
        <v>0</v>
      </c>
      <c r="D2466" s="59">
        <f>VLOOKUP(抽出加工データ!D2466,データベース!$H$13:$I$16,2,FALSE)</f>
        <v>2</v>
      </c>
      <c r="E2466" s="71">
        <f>抽出加工データ!E2466</f>
        <v>0</v>
      </c>
    </row>
    <row r="2467" spans="1:5">
      <c r="A2467" s="62">
        <f>IF(春日部市要介護認定進捗状況確認シート!$M$10=抽出加工データ!C2467,1,0)</f>
        <v>0</v>
      </c>
      <c r="B2467" s="62">
        <f>IF(春日部市要介護認定進捗状況確認シート!$E$10=抽出加工データ!B2467,1,0)</f>
        <v>0</v>
      </c>
      <c r="C2467" s="62">
        <f t="shared" si="38"/>
        <v>0</v>
      </c>
      <c r="D2467" s="59">
        <f>VLOOKUP(抽出加工データ!D2467,データベース!$H$13:$I$16,2,FALSE)</f>
        <v>5</v>
      </c>
      <c r="E2467" s="71">
        <f>抽出加工データ!E2467</f>
        <v>46237</v>
      </c>
    </row>
    <row r="2468" spans="1:5">
      <c r="A2468" s="62">
        <f>IF(春日部市要介護認定進捗状況確認シート!$M$10=抽出加工データ!C2468,1,0)</f>
        <v>0</v>
      </c>
      <c r="B2468" s="62">
        <f>IF(春日部市要介護認定進捗状況確認シート!$E$10=抽出加工データ!B2468,1,0)</f>
        <v>0</v>
      </c>
      <c r="C2468" s="62">
        <f t="shared" si="38"/>
        <v>0</v>
      </c>
      <c r="D2468" s="59">
        <f>VLOOKUP(抽出加工データ!D2468,データベース!$H$13:$I$16,2,FALSE)</f>
        <v>2</v>
      </c>
      <c r="E2468" s="71">
        <f>抽出加工データ!E2468</f>
        <v>46230</v>
      </c>
    </row>
    <row r="2469" spans="1:5">
      <c r="A2469" s="62">
        <f>IF(春日部市要介護認定進捗状況確認シート!$M$10=抽出加工データ!C2469,1,0)</f>
        <v>0</v>
      </c>
      <c r="B2469" s="62">
        <f>IF(春日部市要介護認定進捗状況確認シート!$E$10=抽出加工データ!B2469,1,0)</f>
        <v>0</v>
      </c>
      <c r="C2469" s="62">
        <f t="shared" si="38"/>
        <v>0</v>
      </c>
      <c r="D2469" s="59">
        <f>VLOOKUP(抽出加工データ!D2469,データベース!$H$13:$I$16,2,FALSE)</f>
        <v>1</v>
      </c>
      <c r="E2469" s="71">
        <f>抽出加工データ!E2469</f>
        <v>46210</v>
      </c>
    </row>
    <row r="2470" spans="1:5">
      <c r="A2470" s="62">
        <f>IF(春日部市要介護認定進捗状況確認シート!$M$10=抽出加工データ!C2470,1,0)</f>
        <v>0</v>
      </c>
      <c r="B2470" s="62">
        <f>IF(春日部市要介護認定進捗状況確認シート!$E$10=抽出加工データ!B2470,1,0)</f>
        <v>0</v>
      </c>
      <c r="C2470" s="62">
        <f t="shared" si="38"/>
        <v>0</v>
      </c>
      <c r="D2470" s="59">
        <f>VLOOKUP(抽出加工データ!D2470,データベース!$H$13:$I$16,2,FALSE)</f>
        <v>1</v>
      </c>
      <c r="E2470" s="71">
        <f>抽出加工データ!E2470</f>
        <v>46231</v>
      </c>
    </row>
    <row r="2471" spans="1:5">
      <c r="A2471" s="62">
        <f>IF(春日部市要介護認定進捗状況確認シート!$M$10=抽出加工データ!C2471,1,0)</f>
        <v>0</v>
      </c>
      <c r="B2471" s="62">
        <f>IF(春日部市要介護認定進捗状況確認シート!$E$10=抽出加工データ!B2471,1,0)</f>
        <v>0</v>
      </c>
      <c r="C2471" s="62">
        <f t="shared" si="38"/>
        <v>0</v>
      </c>
      <c r="D2471" s="59">
        <f>VLOOKUP(抽出加工データ!D2471,データベース!$H$13:$I$16,2,FALSE)</f>
        <v>1</v>
      </c>
      <c r="E2471" s="71">
        <f>抽出加工データ!E2471</f>
        <v>46209</v>
      </c>
    </row>
    <row r="2472" spans="1:5">
      <c r="A2472" s="62">
        <f>IF(春日部市要介護認定進捗状況確認シート!$M$10=抽出加工データ!C2472,1,0)</f>
        <v>0</v>
      </c>
      <c r="B2472" s="62">
        <f>IF(春日部市要介護認定進捗状況確認シート!$E$10=抽出加工データ!B2472,1,0)</f>
        <v>0</v>
      </c>
      <c r="C2472" s="62">
        <f t="shared" si="38"/>
        <v>0</v>
      </c>
      <c r="D2472" s="59">
        <f>VLOOKUP(抽出加工データ!D2472,データベース!$H$13:$I$16,2,FALSE)</f>
        <v>2</v>
      </c>
      <c r="E2472" s="71">
        <f>抽出加工データ!E2472</f>
        <v>46206</v>
      </c>
    </row>
    <row r="2473" spans="1:5">
      <c r="A2473" s="62">
        <f>IF(春日部市要介護認定進捗状況確認シート!$M$10=抽出加工データ!C2473,1,0)</f>
        <v>0</v>
      </c>
      <c r="B2473" s="62">
        <f>IF(春日部市要介護認定進捗状況確認シート!$E$10=抽出加工データ!B2473,1,0)</f>
        <v>0</v>
      </c>
      <c r="C2473" s="62">
        <f t="shared" si="38"/>
        <v>0</v>
      </c>
      <c r="D2473" s="59">
        <f>VLOOKUP(抽出加工データ!D2473,データベース!$H$13:$I$16,2,FALSE)</f>
        <v>2</v>
      </c>
      <c r="E2473" s="71">
        <f>抽出加工データ!E2473</f>
        <v>46203</v>
      </c>
    </row>
    <row r="2474" spans="1:5">
      <c r="A2474" s="62">
        <f>IF(春日部市要介護認定進捗状況確認シート!$M$10=抽出加工データ!C2474,1,0)</f>
        <v>0</v>
      </c>
      <c r="B2474" s="62">
        <f>IF(春日部市要介護認定進捗状況確認シート!$E$10=抽出加工データ!B2474,1,0)</f>
        <v>0</v>
      </c>
      <c r="C2474" s="62">
        <f t="shared" si="38"/>
        <v>0</v>
      </c>
      <c r="D2474" s="59">
        <f>VLOOKUP(抽出加工データ!D2474,データベース!$H$13:$I$16,2,FALSE)</f>
        <v>2</v>
      </c>
      <c r="E2474" s="71">
        <f>抽出加工データ!E2474</f>
        <v>46230</v>
      </c>
    </row>
    <row r="2475" spans="1:5">
      <c r="A2475" s="62">
        <f>IF(春日部市要介護認定進捗状況確認シート!$M$10=抽出加工データ!C2475,1,0)</f>
        <v>0</v>
      </c>
      <c r="B2475" s="62">
        <f>IF(春日部市要介護認定進捗状況確認シート!$E$10=抽出加工データ!B2475,1,0)</f>
        <v>0</v>
      </c>
      <c r="C2475" s="62">
        <f t="shared" si="38"/>
        <v>0</v>
      </c>
      <c r="D2475" s="59">
        <f>VLOOKUP(抽出加工データ!D2475,データベース!$H$13:$I$16,2,FALSE)</f>
        <v>1</v>
      </c>
      <c r="E2475" s="71">
        <f>抽出加工データ!E2475</f>
        <v>46253</v>
      </c>
    </row>
    <row r="2476" spans="1:5">
      <c r="A2476" s="62">
        <f>IF(春日部市要介護認定進捗状況確認シート!$M$10=抽出加工データ!C2476,1,0)</f>
        <v>0</v>
      </c>
      <c r="B2476" s="62">
        <f>IF(春日部市要介護認定進捗状況確認シート!$E$10=抽出加工データ!B2476,1,0)</f>
        <v>0</v>
      </c>
      <c r="C2476" s="62">
        <f t="shared" si="38"/>
        <v>0</v>
      </c>
      <c r="D2476" s="59">
        <f>VLOOKUP(抽出加工データ!D2476,データベース!$H$13:$I$16,2,FALSE)</f>
        <v>2</v>
      </c>
      <c r="E2476" s="71">
        <f>抽出加工データ!E2476</f>
        <v>46218</v>
      </c>
    </row>
    <row r="2477" spans="1:5">
      <c r="A2477" s="62">
        <f>IF(春日部市要介護認定進捗状況確認シート!$M$10=抽出加工データ!C2477,1,0)</f>
        <v>0</v>
      </c>
      <c r="B2477" s="62">
        <f>IF(春日部市要介護認定進捗状況確認シート!$E$10=抽出加工データ!B2477,1,0)</f>
        <v>0</v>
      </c>
      <c r="C2477" s="62">
        <f t="shared" si="38"/>
        <v>0</v>
      </c>
      <c r="D2477" s="59">
        <f>VLOOKUP(抽出加工データ!D2477,データベース!$H$13:$I$16,2,FALSE)</f>
        <v>5</v>
      </c>
      <c r="E2477" s="71">
        <f>抽出加工データ!E2477</f>
        <v>46190</v>
      </c>
    </row>
    <row r="2478" spans="1:5">
      <c r="A2478" s="62">
        <f>IF(春日部市要介護認定進捗状況確認シート!$M$10=抽出加工データ!C2478,1,0)</f>
        <v>0</v>
      </c>
      <c r="B2478" s="62">
        <f>IF(春日部市要介護認定進捗状況確認シート!$E$10=抽出加工データ!B2478,1,0)</f>
        <v>0</v>
      </c>
      <c r="C2478" s="62">
        <f t="shared" si="38"/>
        <v>0</v>
      </c>
      <c r="D2478" s="59">
        <f>VLOOKUP(抽出加工データ!D2478,データベース!$H$13:$I$16,2,FALSE)</f>
        <v>2</v>
      </c>
      <c r="E2478" s="71">
        <f>抽出加工データ!E2478</f>
        <v>46213</v>
      </c>
    </row>
    <row r="2479" spans="1:5">
      <c r="A2479" s="62">
        <f>IF(春日部市要介護認定進捗状況確認シート!$M$10=抽出加工データ!C2479,1,0)</f>
        <v>0</v>
      </c>
      <c r="B2479" s="62">
        <f>IF(春日部市要介護認定進捗状況確認シート!$E$10=抽出加工データ!B2479,1,0)</f>
        <v>0</v>
      </c>
      <c r="C2479" s="62">
        <f t="shared" si="38"/>
        <v>0</v>
      </c>
      <c r="D2479" s="59">
        <f>VLOOKUP(抽出加工データ!D2479,データベース!$H$13:$I$16,2,FALSE)</f>
        <v>2</v>
      </c>
      <c r="E2479" s="71">
        <f>抽出加工データ!E2479</f>
        <v>46211</v>
      </c>
    </row>
    <row r="2480" spans="1:5">
      <c r="A2480" s="62">
        <f>IF(春日部市要介護認定進捗状況確認シート!$M$10=抽出加工データ!C2480,1,0)</f>
        <v>0</v>
      </c>
      <c r="B2480" s="62">
        <f>IF(春日部市要介護認定進捗状況確認シート!$E$10=抽出加工データ!B2480,1,0)</f>
        <v>0</v>
      </c>
      <c r="C2480" s="62">
        <f t="shared" si="38"/>
        <v>0</v>
      </c>
      <c r="D2480" s="59">
        <f>VLOOKUP(抽出加工データ!D2480,データベース!$H$13:$I$16,2,FALSE)</f>
        <v>2</v>
      </c>
      <c r="E2480" s="71">
        <f>抽出加工データ!E2480</f>
        <v>0</v>
      </c>
    </row>
    <row r="2481" spans="1:5">
      <c r="A2481" s="62">
        <f>IF(春日部市要介護認定進捗状況確認シート!$M$10=抽出加工データ!C2481,1,0)</f>
        <v>0</v>
      </c>
      <c r="B2481" s="62">
        <f>IF(春日部市要介護認定進捗状況確認シート!$E$10=抽出加工データ!B2481,1,0)</f>
        <v>0</v>
      </c>
      <c r="C2481" s="62">
        <f t="shared" si="38"/>
        <v>0</v>
      </c>
      <c r="D2481" s="59">
        <f>VLOOKUP(抽出加工データ!D2481,データベース!$H$13:$I$16,2,FALSE)</f>
        <v>1</v>
      </c>
      <c r="E2481" s="71">
        <f>抽出加工データ!E2481</f>
        <v>0</v>
      </c>
    </row>
    <row r="2482" spans="1:5">
      <c r="A2482" s="62">
        <f>IF(春日部市要介護認定進捗状況確認シート!$M$10=抽出加工データ!C2482,1,0)</f>
        <v>0</v>
      </c>
      <c r="B2482" s="62">
        <f>IF(春日部市要介護認定進捗状況確認シート!$E$10=抽出加工データ!B2482,1,0)</f>
        <v>0</v>
      </c>
      <c r="C2482" s="62">
        <f t="shared" si="38"/>
        <v>0</v>
      </c>
      <c r="D2482" s="59">
        <f>VLOOKUP(抽出加工データ!D2482,データベース!$H$13:$I$16,2,FALSE)</f>
        <v>1</v>
      </c>
      <c r="E2482" s="71">
        <f>抽出加工データ!E2482</f>
        <v>46185</v>
      </c>
    </row>
    <row r="2483" spans="1:5">
      <c r="A2483" s="62">
        <f>IF(春日部市要介護認定進捗状況確認シート!$M$10=抽出加工データ!C2483,1,0)</f>
        <v>0</v>
      </c>
      <c r="B2483" s="62">
        <f>IF(春日部市要介護認定進捗状況確認シート!$E$10=抽出加工データ!B2483,1,0)</f>
        <v>0</v>
      </c>
      <c r="C2483" s="62">
        <f t="shared" si="38"/>
        <v>0</v>
      </c>
      <c r="D2483" s="59">
        <f>VLOOKUP(抽出加工データ!D2483,データベース!$H$13:$I$16,2,FALSE)</f>
        <v>2</v>
      </c>
      <c r="E2483" s="71">
        <f>抽出加工データ!E2483</f>
        <v>46189</v>
      </c>
    </row>
    <row r="2484" spans="1:5">
      <c r="A2484" s="62">
        <f>IF(春日部市要介護認定進捗状況確認シート!$M$10=抽出加工データ!C2484,1,0)</f>
        <v>0</v>
      </c>
      <c r="B2484" s="62">
        <f>IF(春日部市要介護認定進捗状況確認シート!$E$10=抽出加工データ!B2484,1,0)</f>
        <v>0</v>
      </c>
      <c r="C2484" s="62">
        <f t="shared" si="38"/>
        <v>0</v>
      </c>
      <c r="D2484" s="59">
        <f>VLOOKUP(抽出加工データ!D2484,データベース!$H$13:$I$16,2,FALSE)</f>
        <v>1</v>
      </c>
      <c r="E2484" s="71">
        <f>抽出加工データ!E2484</f>
        <v>46238</v>
      </c>
    </row>
    <row r="2485" spans="1:5">
      <c r="A2485" s="62">
        <f>IF(春日部市要介護認定進捗状況確認シート!$M$10=抽出加工データ!C2485,1,0)</f>
        <v>0</v>
      </c>
      <c r="B2485" s="62">
        <f>IF(春日部市要介護認定進捗状況確認シート!$E$10=抽出加工データ!B2485,1,0)</f>
        <v>0</v>
      </c>
      <c r="C2485" s="62">
        <f t="shared" si="38"/>
        <v>0</v>
      </c>
      <c r="D2485" s="59">
        <f>VLOOKUP(抽出加工データ!D2485,データベース!$H$13:$I$16,2,FALSE)</f>
        <v>1</v>
      </c>
      <c r="E2485" s="71">
        <f>抽出加工データ!E2485</f>
        <v>46192</v>
      </c>
    </row>
    <row r="2486" spans="1:5">
      <c r="A2486" s="62">
        <f>IF(春日部市要介護認定進捗状況確認シート!$M$10=抽出加工データ!C2486,1,0)</f>
        <v>0</v>
      </c>
      <c r="B2486" s="62">
        <f>IF(春日部市要介護認定進捗状況確認シート!$E$10=抽出加工データ!B2486,1,0)</f>
        <v>0</v>
      </c>
      <c r="C2486" s="62">
        <f t="shared" si="38"/>
        <v>0</v>
      </c>
      <c r="D2486" s="59">
        <f>VLOOKUP(抽出加工データ!D2486,データベース!$H$13:$I$16,2,FALSE)</f>
        <v>2</v>
      </c>
      <c r="E2486" s="71">
        <f>抽出加工データ!E2486</f>
        <v>46206</v>
      </c>
    </row>
    <row r="2487" spans="1:5">
      <c r="A2487" s="62">
        <f>IF(春日部市要介護認定進捗状況確認シート!$M$10=抽出加工データ!C2487,1,0)</f>
        <v>0</v>
      </c>
      <c r="B2487" s="62">
        <f>IF(春日部市要介護認定進捗状況確認シート!$E$10=抽出加工データ!B2487,1,0)</f>
        <v>0</v>
      </c>
      <c r="C2487" s="62">
        <f t="shared" si="38"/>
        <v>0</v>
      </c>
      <c r="D2487" s="59">
        <f>VLOOKUP(抽出加工データ!D2487,データベース!$H$13:$I$16,2,FALSE)</f>
        <v>2</v>
      </c>
      <c r="E2487" s="71">
        <f>抽出加工データ!E2487</f>
        <v>46190</v>
      </c>
    </row>
    <row r="2488" spans="1:5">
      <c r="A2488" s="62">
        <f>IF(春日部市要介護認定進捗状況確認シート!$M$10=抽出加工データ!C2488,1,0)</f>
        <v>0</v>
      </c>
      <c r="B2488" s="62">
        <f>IF(春日部市要介護認定進捗状況確認シート!$E$10=抽出加工データ!B2488,1,0)</f>
        <v>0</v>
      </c>
      <c r="C2488" s="62">
        <f t="shared" si="38"/>
        <v>0</v>
      </c>
      <c r="D2488" s="59">
        <f>VLOOKUP(抽出加工データ!D2488,データベース!$H$13:$I$16,2,FALSE)</f>
        <v>2</v>
      </c>
      <c r="E2488" s="71">
        <f>抽出加工データ!E2488</f>
        <v>46253</v>
      </c>
    </row>
    <row r="2489" spans="1:5">
      <c r="A2489" s="62">
        <f>IF(春日部市要介護認定進捗状況確認シート!$M$10=抽出加工データ!C2489,1,0)</f>
        <v>0</v>
      </c>
      <c r="B2489" s="62">
        <f>IF(春日部市要介護認定進捗状況確認シート!$E$10=抽出加工データ!B2489,1,0)</f>
        <v>0</v>
      </c>
      <c r="C2489" s="62">
        <f t="shared" si="38"/>
        <v>0</v>
      </c>
      <c r="D2489" s="59">
        <f>VLOOKUP(抽出加工データ!D2489,データベース!$H$13:$I$16,2,FALSE)</f>
        <v>2</v>
      </c>
      <c r="E2489" s="71">
        <f>抽出加工データ!E2489</f>
        <v>46192</v>
      </c>
    </row>
    <row r="2490" spans="1:5">
      <c r="A2490" s="62">
        <f>IF(春日部市要介護認定進捗状況確認シート!$M$10=抽出加工データ!C2490,1,0)</f>
        <v>0</v>
      </c>
      <c r="B2490" s="62">
        <f>IF(春日部市要介護認定進捗状況確認シート!$E$10=抽出加工データ!B2490,1,0)</f>
        <v>0</v>
      </c>
      <c r="C2490" s="62">
        <f t="shared" si="38"/>
        <v>0</v>
      </c>
      <c r="D2490" s="59">
        <f>VLOOKUP(抽出加工データ!D2490,データベース!$H$13:$I$16,2,FALSE)</f>
        <v>1</v>
      </c>
      <c r="E2490" s="71">
        <f>抽出加工データ!E2490</f>
        <v>0</v>
      </c>
    </row>
    <row r="2491" spans="1:5">
      <c r="A2491" s="62">
        <f>IF(春日部市要介護認定進捗状況確認シート!$M$10=抽出加工データ!C2491,1,0)</f>
        <v>0</v>
      </c>
      <c r="B2491" s="62">
        <f>IF(春日部市要介護認定進捗状況確認シート!$E$10=抽出加工データ!B2491,1,0)</f>
        <v>0</v>
      </c>
      <c r="C2491" s="62">
        <f t="shared" si="38"/>
        <v>0</v>
      </c>
      <c r="D2491" s="59">
        <f>VLOOKUP(抽出加工データ!D2491,データベース!$H$13:$I$16,2,FALSE)</f>
        <v>1</v>
      </c>
      <c r="E2491" s="71">
        <f>抽出加工データ!E2491</f>
        <v>0</v>
      </c>
    </row>
    <row r="2492" spans="1:5">
      <c r="A2492" s="62">
        <f>IF(春日部市要介護認定進捗状況確認シート!$M$10=抽出加工データ!C2492,1,0)</f>
        <v>0</v>
      </c>
      <c r="B2492" s="62">
        <f>IF(春日部市要介護認定進捗状況確認シート!$E$10=抽出加工データ!B2492,1,0)</f>
        <v>0</v>
      </c>
      <c r="C2492" s="62">
        <f t="shared" si="38"/>
        <v>0</v>
      </c>
      <c r="D2492" s="59">
        <f>VLOOKUP(抽出加工データ!D2492,データベース!$H$13:$I$16,2,FALSE)</f>
        <v>2</v>
      </c>
      <c r="E2492" s="71">
        <f>抽出加工データ!E2492</f>
        <v>46204</v>
      </c>
    </row>
    <row r="2493" spans="1:5">
      <c r="A2493" s="62">
        <f>IF(春日部市要介護認定進捗状況確認シート!$M$10=抽出加工データ!C2493,1,0)</f>
        <v>0</v>
      </c>
      <c r="B2493" s="62">
        <f>IF(春日部市要介護認定進捗状況確認シート!$E$10=抽出加工データ!B2493,1,0)</f>
        <v>0</v>
      </c>
      <c r="C2493" s="62">
        <f t="shared" si="38"/>
        <v>0</v>
      </c>
      <c r="D2493" s="59">
        <f>VLOOKUP(抽出加工データ!D2493,データベース!$H$13:$I$16,2,FALSE)</f>
        <v>2</v>
      </c>
      <c r="E2493" s="71">
        <f>抽出加工データ!E2493</f>
        <v>0</v>
      </c>
    </row>
  </sheetData>
  <autoFilter ref="A1:E1624"/>
  <mergeCells count="8">
    <mergeCell ref="G2:G3"/>
    <mergeCell ref="H2:H3"/>
    <mergeCell ref="G9:G10"/>
    <mergeCell ref="H9:H10"/>
    <mergeCell ref="G20:G21"/>
    <mergeCell ref="H20:H21"/>
    <mergeCell ref="H24:H25"/>
    <mergeCell ref="H28:H29"/>
  </mergeCells>
  <phoneticPr fontId="2"/>
  <pageMargins left="0.7" right="0.7" top="0.75" bottom="0.75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1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春日部市要介護認定進捗状況確認シート</vt:lpstr>
      <vt:lpstr>抽出加工データ</vt:lpstr>
      <vt:lpstr>データベース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nobuhiro sekine</dc:creator>
  <cp:lastModifiedBy>Administrator</cp:lastModifiedBy>
  <cp:lastPrinted>2024-09-03T08:13:10Z</cp:lastPrinted>
  <dcterms:created xsi:type="dcterms:W3CDTF">2024-08-20T23:53:54Z</dcterms:created>
  <dcterms:modified xsi:type="dcterms:W3CDTF">2026-07-30T00:43:36Z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2026-07-30T00:43:36Z</vt:filetime>
  </property>
</Properties>
</file>